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d1220c7d00ab8a/Desktop/Excel Homework/"/>
    </mc:Choice>
  </mc:AlternateContent>
  <xr:revisionPtr revIDLastSave="76" documentId="8_{610130BB-1B22-4BA1-BFBA-6B52B5C9784D}" xr6:coauthVersionLast="45" xr6:coauthVersionMax="45" xr10:uidLastSave="{88A48DEA-3914-4A50-A224-F246DBED0248}"/>
  <bookViews>
    <workbookView xWindow="-120" yWindow="-120" windowWidth="20730" windowHeight="11160" activeTab="1" xr2:uid="{00000000-000D-0000-FFFF-FFFF00000000}"/>
  </bookViews>
  <sheets>
    <sheet name="Sheet4" sheetId="33" r:id="rId1"/>
    <sheet name="Kick_starter" sheetId="1" r:id="rId2"/>
    <sheet name="Catagory" sheetId="25" r:id="rId3"/>
    <sheet name="Sub_catagory" sheetId="34" r:id="rId4"/>
    <sheet name="Bonus" sheetId="26" r:id="rId5"/>
  </sheets>
  <definedNames>
    <definedName name="_xlcn.WorksheetConnection_Sheet1A1T41151" hidden="1">Kick_starter!$A$1:$T$4115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Bonus!$G$8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pivotCaches>
    <pivotCache cacheId="1" r:id="rId6"/>
    <pivotCache cacheId="55" r:id="rId7"/>
    <pivotCache cacheId="8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T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6" l="1"/>
  <c r="C13" i="26"/>
  <c r="D12" i="26"/>
  <c r="D11" i="26"/>
  <c r="D10" i="26"/>
  <c r="D9" i="26"/>
  <c r="D8" i="26"/>
  <c r="D7" i="26"/>
  <c r="D6" i="26"/>
  <c r="D5" i="26"/>
  <c r="D4" i="26"/>
  <c r="D3" i="26"/>
  <c r="D2" i="26"/>
  <c r="C3" i="26"/>
  <c r="C2" i="26"/>
  <c r="B13" i="26"/>
  <c r="C12" i="26"/>
  <c r="C11" i="26"/>
  <c r="C10" i="26"/>
  <c r="C9" i="26"/>
  <c r="C8" i="26"/>
  <c r="C7" i="26"/>
  <c r="C6" i="26"/>
  <c r="C5" i="26"/>
  <c r="C4" i="26"/>
  <c r="B2" i="26"/>
  <c r="B10" i="26"/>
  <c r="B9" i="26"/>
  <c r="B12" i="26"/>
  <c r="B11" i="26"/>
  <c r="B8" i="26"/>
  <c r="B7" i="26"/>
  <c r="B6" i="26"/>
  <c r="B5" i="26"/>
  <c r="B4" i="26"/>
  <c r="B3" i="26"/>
  <c r="E2" i="26" l="1"/>
  <c r="H2" i="26" s="1"/>
  <c r="E10" i="26"/>
  <c r="F10" i="26" s="1"/>
  <c r="E6" i="26"/>
  <c r="G6" i="26" s="1"/>
  <c r="E13" i="26"/>
  <c r="H13" i="26" s="1"/>
  <c r="E9" i="26"/>
  <c r="H9" i="26" s="1"/>
  <c r="E5" i="26"/>
  <c r="G5" i="26" s="1"/>
  <c r="E12" i="26"/>
  <c r="H12" i="26" s="1"/>
  <c r="E8" i="26"/>
  <c r="H8" i="26" s="1"/>
  <c r="E4" i="26"/>
  <c r="F4" i="26" s="1"/>
  <c r="E11" i="26"/>
  <c r="G11" i="26" s="1"/>
  <c r="E7" i="26"/>
  <c r="F7" i="26" s="1"/>
  <c r="E3" i="26"/>
  <c r="F3" i="26" s="1"/>
  <c r="Q2" i="1"/>
  <c r="H5" i="26" l="1"/>
  <c r="F2" i="26"/>
  <c r="G10" i="26"/>
  <c r="H11" i="26"/>
  <c r="F11" i="26"/>
  <c r="G12" i="26"/>
  <c r="F6" i="26"/>
  <c r="H7" i="26"/>
  <c r="H10" i="26"/>
  <c r="F9" i="26"/>
  <c r="H4" i="26"/>
  <c r="G3" i="26"/>
  <c r="F13" i="26"/>
  <c r="H6" i="26"/>
  <c r="G4" i="26"/>
  <c r="G2" i="26"/>
  <c r="H3" i="26"/>
  <c r="G13" i="26"/>
  <c r="F5" i="26"/>
  <c r="F8" i="26"/>
  <c r="G8" i="26"/>
  <c r="F12" i="26"/>
  <c r="G9" i="26"/>
  <c r="G7" i="2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3" i="1"/>
  <c r="Q4" i="1"/>
  <c r="Q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5905EF-D75B-4FCD-8550-61AF3F635F6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CFCE2D-0241-44F1-9FFD-AFDEB23B312A}" name="WorksheetConnection_Sheet1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ountry].[All]}"/>
    <s v="{[Range].[date_created_coversation].[All]}"/>
    <s v="{[Range].[parent_category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<sst xmlns="http://schemas.openxmlformats.org/spreadsheetml/2006/main" count="33044" uniqueCount="8387">
  <si>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</si>
  <si>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</si>
  <si>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</si>
  <si>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</si>
  <si>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</si>
  <si>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</si>
  <si>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</si>
  <si>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</si>
  <si>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</si>
  <si>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</si>
  <si>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</si>
  <si>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</si>
  <si>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</si>
  <si>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</si>
  <si>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</si>
  <si>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</si>
  <si>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</si>
  <si>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</si>
  <si>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</si>
  <si>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</si>
  <si>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</si>
  <si>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</si>
  <si>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</si>
  <si>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</si>
  <si>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</si>
  <si>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</si>
  <si>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</si>
  <si>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</si>
  <si>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</si>
  <si>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</si>
  <si>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</si>
  <si>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</si>
  <si>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</si>
  <si>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</si>
  <si>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</si>
  <si>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</si>
  <si>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</si>
  <si>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</si>
  <si>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</si>
  <si>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</si>
  <si>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</si>
  <si>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</si>
  <si>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</si>
  <si>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</si>
  <si>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</si>
  <si>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</si>
  <si>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</si>
  <si>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</si>
  <si>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</si>
  <si>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</si>
  <si>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</si>
  <si>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</si>
  <si>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</si>
  <si>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</si>
  <si>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</si>
  <si>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</si>
  <si>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</si>
  <si>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</si>
  <si>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</si>
  <si>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</si>
  <si>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</si>
  <si>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</si>
  <si>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</si>
  <si>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</si>
  <si>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</si>
  <si>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</si>
  <si>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</si>
  <si>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</si>
  <si>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</si>
  <si>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</si>
  <si>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</si>
  <si>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</si>
  <si>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</si>
  <si>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</si>
  <si>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</si>
  <si>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</si>
  <si>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</si>
  <si>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</si>
  <si>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</si>
  <si>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</si>
  <si>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</si>
  <si>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</si>
  <si>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</si>
  <si>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</si>
  <si>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</si>
  <si>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</si>
  <si>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</si>
  <si>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</si>
  <si>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</si>
  <si>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</si>
  <si>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</si>
  <si>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</si>
  <si>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</si>
  <si>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</si>
  <si>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</si>
  <si>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</si>
  <si>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</si>
  <si>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</si>
  <si>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</si>
  <si>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</si>
  <si>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</si>
  <si>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</si>
  <si>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</si>
  <si>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</si>
  <si>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</si>
  <si>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</si>
  <si>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</si>
  <si>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</si>
  <si>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</si>
  <si>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</si>
  <si>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</si>
  <si>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</si>
  <si>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</si>
  <si>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</si>
  <si>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</si>
  <si>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</si>
  <si>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</si>
  <si>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</si>
  <si>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</si>
  <si>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</si>
  <si>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</si>
  <si>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</si>
  <si>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</si>
  <si>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</si>
  <si>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</si>
  <si>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</si>
  <si>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</si>
  <si>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</si>
  <si>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</si>
  <si>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</si>
  <si>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</si>
  <si>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</si>
  <si>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</si>
  <si>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</si>
  <si>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</si>
  <si>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</si>
  <si>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</si>
  <si>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</si>
  <si>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</si>
  <si>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</si>
  <si>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</si>
  <si>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</si>
  <si>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</si>
  <si>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</si>
  <si>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</si>
  <si>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</si>
  <si>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</si>
  <si>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</si>
  <si>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</si>
  <si>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</si>
  <si>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</si>
  <si>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</si>
  <si>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</si>
  <si>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</si>
  <si>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</si>
  <si>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</si>
  <si>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</si>
  <si>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</si>
  <si>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</si>
  <si>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</si>
  <si>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</si>
  <si>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</si>
  <si>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</si>
  <si>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</si>
  <si>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</si>
  <si>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</si>
  <si>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</si>
  <si>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</si>
  <si>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</si>
  <si>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</si>
  <si>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</si>
  <si>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</si>
  <si>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</si>
  <si>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</si>
  <si>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</si>
  <si>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</si>
  <si>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</si>
  <si>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</si>
  <si>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</si>
  <si>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</si>
  <si>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</si>
  <si>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</si>
  <si>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</si>
  <si>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</si>
  <si>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</si>
  <si>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</si>
  <si>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</si>
  <si>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</si>
  <si>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</si>
  <si>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</si>
  <si>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</si>
  <si>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</si>
  <si>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</si>
  <si>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</si>
  <si>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</si>
  <si>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</si>
  <si>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</si>
  <si>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</si>
  <si>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</si>
  <si>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</si>
  <si>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</si>
  <si>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</si>
  <si>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</si>
  <si>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</si>
  <si>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</si>
  <si>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</si>
  <si>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</si>
  <si>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</si>
  <si>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</si>
  <si>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</si>
  <si>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</si>
  <si>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</si>
  <si>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</si>
  <si>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</si>
  <si>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</si>
  <si>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</si>
  <si>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</si>
  <si>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</si>
  <si>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</si>
  <si>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</si>
  <si>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</si>
  <si>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</si>
  <si>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</si>
  <si>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</si>
  <si>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</si>
  <si>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</si>
  <si>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</si>
  <si>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</si>
  <si>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</si>
  <si>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</si>
  <si>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</si>
  <si>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</si>
  <si>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</si>
  <si>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</si>
  <si>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</si>
  <si>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</si>
  <si>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</si>
  <si>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</si>
  <si>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</si>
  <si>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</si>
  <si>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</si>
  <si>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</si>
  <si>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</si>
  <si>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</si>
  <si>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</si>
  <si>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</si>
  <si>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</si>
  <si>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</si>
  <si>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</si>
  <si>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</si>
  <si>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</si>
  <si>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</si>
  <si>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</si>
  <si>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</si>
  <si>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</si>
  <si>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</si>
  <si>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</si>
  <si>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</si>
  <si>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</si>
  <si>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</si>
  <si>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</si>
  <si>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</si>
  <si>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</si>
  <si>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</si>
  <si>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</si>
  <si>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</si>
  <si>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</si>
  <si>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</si>
  <si>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</si>
  <si>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</si>
  <si>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</si>
  <si>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</si>
  <si>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</si>
  <si>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</si>
  <si>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</si>
  <si>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</si>
  <si>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</si>
  <si>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</si>
  <si>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</si>
  <si>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</si>
  <si>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</si>
  <si>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</si>
  <si>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</si>
  <si>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</si>
  <si>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</si>
  <si>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</si>
  <si>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</si>
  <si>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</si>
  <si>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</si>
  <si>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</si>
  <si>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</si>
  <si>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</si>
  <si>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</si>
  <si>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</si>
  <si>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</si>
  <si>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</si>
  <si>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</si>
  <si>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</si>
  <si>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</si>
  <si>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</si>
  <si>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</si>
  <si>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</si>
  <si>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</si>
  <si>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</si>
  <si>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</si>
  <si>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</si>
  <si>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</si>
  <si>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</si>
  <si>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</si>
  <si>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</si>
  <si>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</si>
  <si>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</si>
  <si>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</si>
  <si>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</si>
  <si>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</si>
  <si>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</si>
  <si>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</si>
  <si>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</si>
  <si>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</si>
  <si>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</si>
  <si>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</si>
  <si>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</si>
  <si>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</si>
  <si>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</si>
  <si>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</si>
  <si>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</si>
  <si>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</si>
  <si>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</si>
  <si>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</si>
  <si>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</si>
  <si>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</si>
  <si>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</si>
  <si>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</si>
  <si>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</si>
  <si>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</si>
  <si>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</si>
  <si>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</si>
  <si>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</si>
  <si>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</si>
  <si>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</si>
  <si>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</si>
  <si>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</si>
  <si>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</si>
  <si>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</si>
  <si>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</si>
  <si>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</si>
  <si>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</si>
  <si>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</si>
  <si>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</si>
  <si>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</si>
  <si>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</si>
  <si>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</si>
  <si>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</si>
  <si>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</si>
  <si>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</si>
  <si>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</si>
  <si>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</si>
  <si>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</si>
  <si>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</si>
  <si>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</si>
  <si>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</si>
  <si>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</si>
  <si>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</si>
  <si>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</si>
  <si>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</si>
  <si>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</si>
  <si>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</si>
  <si>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</si>
  <si>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</si>
  <si>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</si>
  <si>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</si>
  <si>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</si>
  <si>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</si>
  <si>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</si>
  <si>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</si>
  <si>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</si>
  <si>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</si>
  <si>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</si>
  <si>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</si>
  <si>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</si>
  <si>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</si>
  <si>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</si>
  <si>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</si>
  <si>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</si>
  <si>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</si>
  <si>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</si>
  <si>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</si>
  <si>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</si>
  <si>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</si>
  <si>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</si>
  <si>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</si>
  <si>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</si>
  <si>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</si>
  <si>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</si>
  <si>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</si>
  <si>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</si>
  <si>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</si>
  <si>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</si>
  <si>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</si>
  <si>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</si>
  <si>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</si>
  <si>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</si>
  <si>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</si>
  <si>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</si>
  <si>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</si>
  <si>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</si>
  <si>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</si>
  <si>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</si>
  <si>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</si>
  <si>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</si>
  <si>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</si>
  <si>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</si>
  <si>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</si>
  <si>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</si>
  <si>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</si>
  <si>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</si>
  <si>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</si>
  <si>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</si>
  <si>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</si>
  <si>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</si>
  <si>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</si>
  <si>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</si>
  <si>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</si>
  <si>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</si>
  <si>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</si>
  <si>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</si>
  <si>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</si>
  <si>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</si>
  <si>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</si>
  <si>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</si>
  <si>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</si>
  <si>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</si>
  <si>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</si>
  <si>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</si>
  <si>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</si>
  <si>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</si>
  <si>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</si>
  <si>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</si>
  <si>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</si>
  <si>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</si>
  <si>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</si>
  <si>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</si>
  <si>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</si>
  <si>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</si>
  <si>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</si>
  <si>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</si>
  <si>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</si>
  <si>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</si>
  <si>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</si>
  <si>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</si>
  <si>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</si>
  <si>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</si>
  <si>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</si>
  <si>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</si>
  <si>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</si>
  <si>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</si>
  <si>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</si>
  <si>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</si>
  <si>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</si>
  <si>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</si>
  <si>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</si>
  <si>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</si>
  <si>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</si>
  <si>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</si>
  <si>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</si>
  <si>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</si>
  <si>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</si>
  <si>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</si>
  <si>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</si>
  <si>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</si>
  <si>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</si>
  <si>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</si>
  <si>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</si>
  <si>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</si>
  <si>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</si>
  <si>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</si>
  <si>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</si>
  <si>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</si>
  <si>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</si>
  <si>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</si>
  <si>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</si>
  <si>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</si>
  <si>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</si>
  <si>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</si>
  <si>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</si>
  <si>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</si>
  <si>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</si>
  <si>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</si>
  <si>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</si>
  <si>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</si>
  <si>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</si>
  <si>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</si>
  <si>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</si>
  <si>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</si>
  <si>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</si>
  <si>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</si>
  <si>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</si>
  <si>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</si>
  <si>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</si>
  <si>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</si>
  <si>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</si>
  <si>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</si>
  <si>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</si>
  <si>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</si>
  <si>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</si>
  <si>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</si>
  <si>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</si>
  <si>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</si>
  <si>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</si>
  <si>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</si>
  <si>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</si>
  <si>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</si>
  <si>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</si>
  <si>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</si>
  <si>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</si>
  <si>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</si>
  <si>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</si>
  <si>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</si>
  <si>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</si>
  <si>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</si>
  <si>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</si>
  <si>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</si>
  <si>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</si>
  <si>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</si>
  <si>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</si>
  <si>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</si>
  <si>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</si>
  <si>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</si>
  <si>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</si>
  <si>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</si>
  <si>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</si>
  <si>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</si>
  <si>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</si>
  <si>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</si>
  <si>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</si>
  <si>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</si>
  <si>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</si>
  <si>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</si>
  <si>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</si>
  <si>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</si>
  <si>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</si>
  <si>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</si>
  <si>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</si>
  <si>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</si>
  <si>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</si>
  <si>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</si>
  <si>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</si>
  <si>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</si>
  <si>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</si>
  <si>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</si>
  <si>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</si>
  <si>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</si>
  <si>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</si>
  <si>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</si>
  <si>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</si>
  <si>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</si>
  <si>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</si>
  <si>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</si>
  <si>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</si>
  <si>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</si>
  <si>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</si>
  <si>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</si>
  <si>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</si>
  <si>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</si>
  <si>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</si>
  <si>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</si>
  <si>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</si>
  <si>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</si>
  <si>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</si>
  <si>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</si>
  <si>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</si>
  <si>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</si>
  <si>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</si>
  <si>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</si>
  <si>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</si>
  <si>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</si>
  <si>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</si>
  <si>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</si>
  <si>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</si>
  <si>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</si>
  <si>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</si>
  <si>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</si>
  <si>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</si>
  <si>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</si>
  <si>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</si>
  <si>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</si>
  <si>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</si>
  <si>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</si>
  <si>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</si>
  <si>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</si>
  <si>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</si>
  <si>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</si>
  <si>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</si>
  <si>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</si>
  <si>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</si>
  <si>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</si>
  <si>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</si>
  <si>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</si>
  <si>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</si>
  <si>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</si>
  <si>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</si>
  <si>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</si>
  <si>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</si>
  <si>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</si>
  <si>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</si>
  <si>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</si>
  <si>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</si>
  <si>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</si>
  <si>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</si>
  <si>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</si>
  <si>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</si>
  <si>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</si>
  <si>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</si>
  <si>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</si>
  <si>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</si>
  <si>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</si>
  <si>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</si>
  <si>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</si>
  <si>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</si>
  <si>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</si>
  <si>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</si>
  <si>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</si>
  <si>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</si>
  <si>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</si>
  <si>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</si>
  <si>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</si>
  <si>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</si>
  <si>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</si>
  <si>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</si>
  <si>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</si>
  <si>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</si>
  <si>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</si>
  <si>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</si>
  <si>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</si>
  <si>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</si>
  <si>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</si>
  <si>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</si>
  <si>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</si>
  <si>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</si>
  <si>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</si>
  <si>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</si>
  <si>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</si>
  <si>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</si>
  <si>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</si>
  <si>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</si>
  <si>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</si>
  <si>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</si>
  <si>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</si>
  <si>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</si>
  <si>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</si>
  <si>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</si>
  <si>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</si>
  <si>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</si>
  <si>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</si>
  <si>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</si>
  <si>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</si>
  <si>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</si>
  <si>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</si>
  <si>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</si>
  <si>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</si>
  <si>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</si>
  <si>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</si>
  <si>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</si>
  <si>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</si>
  <si>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</si>
  <si>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</si>
  <si>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</si>
  <si>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</si>
  <si>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</si>
  <si>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</si>
  <si>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</si>
  <si>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</si>
  <si>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</si>
  <si>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</si>
  <si>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</si>
  <si>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</si>
  <si>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</si>
  <si>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</si>
  <si>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</si>
  <si>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</si>
  <si>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</si>
  <si>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</si>
  <si>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</si>
  <si>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</si>
  <si>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</si>
  <si>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</si>
  <si>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</si>
  <si>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</si>
  <si>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</si>
  <si>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</si>
  <si>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</si>
  <si>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</si>
  <si>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</si>
  <si>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</si>
  <si>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</si>
  <si>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</si>
  <si>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</si>
  <si>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</si>
  <si>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</si>
  <si>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</si>
  <si>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</si>
  <si>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</si>
  <si>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</si>
  <si>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</si>
  <si>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</si>
  <si>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</si>
  <si>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</si>
  <si>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</si>
  <si>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</si>
  <si>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</si>
  <si>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</si>
  <si>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</si>
  <si>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</si>
  <si>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</si>
  <si>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</si>
  <si>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</si>
  <si>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</si>
  <si>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</si>
  <si>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</si>
  <si>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</si>
  <si>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</si>
  <si>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</si>
  <si>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</si>
  <si>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</si>
  <si>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</si>
  <si>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</si>
  <si>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</si>
  <si>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</si>
  <si>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</si>
  <si>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</si>
  <si>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</si>
  <si>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</si>
  <si>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</si>
  <si>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</si>
  <si>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</si>
  <si>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</si>
  <si>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</si>
  <si>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</si>
  <si>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</si>
  <si>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</si>
  <si>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</si>
  <si>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</si>
  <si>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</si>
  <si>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</si>
  <si>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</si>
  <si>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</si>
  <si>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</si>
  <si>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</si>
  <si>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</si>
  <si>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</si>
  <si>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</si>
  <si>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</si>
  <si>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</si>
  <si>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</si>
  <si>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</si>
  <si>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</si>
  <si>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</si>
  <si>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</si>
  <si>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</si>
  <si>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</si>
  <si>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</si>
  <si>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</si>
  <si>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</si>
  <si>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</si>
  <si>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</si>
  <si>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</si>
  <si>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</si>
  <si>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</si>
  <si>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</si>
  <si>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</si>
  <si>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</si>
  <si>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</si>
  <si>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</si>
  <si>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</si>
  <si>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</si>
  <si>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</si>
  <si>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</si>
  <si>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</si>
  <si>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</si>
  <si>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</si>
  <si>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</si>
  <si>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</si>
  <si>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</si>
  <si>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</si>
  <si>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</si>
  <si>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</si>
  <si>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</si>
  <si>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</si>
  <si>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</si>
  <si>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</si>
  <si>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</si>
  <si>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</si>
  <si>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</si>
  <si>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</si>
  <si>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</si>
  <si>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</si>
  <si>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</si>
  <si>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</si>
  <si>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</si>
  <si>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</si>
  <si>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</si>
  <si>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</si>
  <si>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</si>
  <si>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</si>
  <si>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</si>
  <si>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</si>
  <si>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</si>
  <si>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</si>
  <si>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</si>
  <si>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</si>
  <si>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</si>
  <si>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</si>
  <si>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</si>
  <si>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</si>
  <si>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</si>
  <si>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</si>
  <si>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</si>
  <si>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</si>
  <si>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</si>
  <si>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</si>
  <si>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</si>
  <si>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</si>
  <si>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</si>
  <si>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</si>
  <si>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</si>
  <si>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</si>
  <si>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</si>
  <si>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</si>
  <si>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</si>
  <si>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</si>
  <si>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</si>
  <si>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</si>
  <si>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</si>
  <si>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</si>
  <si>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</si>
  <si>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</si>
  <si>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</si>
  <si>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</si>
  <si>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</si>
  <si>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</si>
  <si>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</si>
  <si>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</si>
  <si>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</si>
  <si>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</si>
  <si>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</si>
  <si>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</si>
  <si>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</si>
  <si>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</si>
  <si>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</si>
  <si>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</si>
  <si>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</si>
  <si>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</si>
  <si>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</si>
  <si>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</si>
  <si>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</si>
  <si>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</si>
  <si>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</si>
  <si>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</si>
  <si>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</si>
  <si>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</si>
  <si>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</si>
  <si>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</si>
  <si>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</si>
  <si>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</si>
  <si>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</si>
  <si>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</si>
  <si>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</si>
  <si>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</si>
  <si>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</si>
  <si>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</si>
  <si>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</si>
  <si>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</si>
  <si>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</si>
  <si>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</si>
  <si>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</si>
  <si>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</si>
  <si>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</si>
  <si>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</si>
  <si>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</si>
  <si>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</si>
  <si>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</si>
  <si>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</si>
  <si>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</si>
  <si>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</si>
  <si>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</si>
  <si>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</si>
  <si>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</si>
  <si>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</si>
  <si>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</si>
  <si>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</si>
  <si>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</si>
  <si>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</si>
  <si>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</si>
  <si>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</si>
  <si>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</si>
  <si>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</si>
  <si>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</si>
  <si>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</si>
  <si>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</si>
  <si>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</si>
  <si>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</si>
  <si>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</si>
  <si>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</si>
  <si>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</si>
  <si>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</si>
  <si>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</si>
  <si>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</si>
  <si>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</si>
  <si>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</si>
  <si>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</si>
  <si>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</si>
  <si>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</si>
  <si>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</si>
  <si>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</si>
  <si>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</si>
  <si>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</si>
  <si>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</si>
  <si>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</si>
  <si>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</si>
  <si>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</si>
  <si>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</si>
  <si>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</si>
  <si>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</si>
  <si>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</si>
  <si>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</si>
  <si>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</si>
  <si>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</si>
  <si>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</si>
  <si>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</si>
  <si>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</si>
  <si>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</si>
  <si>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</si>
  <si>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</si>
  <si>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</si>
  <si>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</si>
  <si>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</si>
  <si>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</si>
  <si>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</si>
  <si>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</si>
  <si>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</si>
  <si>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</si>
  <si>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</si>
  <si>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</si>
  <si>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</si>
  <si>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</si>
  <si>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</si>
  <si>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</si>
  <si>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</si>
  <si>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</si>
  <si>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</si>
  <si>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</si>
  <si>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</si>
  <si>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</si>
  <si>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</si>
  <si>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</si>
  <si>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</si>
  <si>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</si>
  <si>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</si>
  <si>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</si>
  <si>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</si>
  <si>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</si>
  <si>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</si>
  <si>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</si>
  <si>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</si>
  <si>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</si>
  <si>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</si>
  <si>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</si>
  <si>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</si>
  <si>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</si>
  <si>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</si>
  <si>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</si>
  <si>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</si>
  <si>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</si>
  <si>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</si>
  <si>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</si>
  <si>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</si>
  <si>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</si>
  <si>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</si>
  <si>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</si>
  <si>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</si>
  <si>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</si>
  <si>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</si>
  <si>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</si>
  <si>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</si>
  <si>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</si>
  <si>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</si>
  <si>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</si>
  <si>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</si>
  <si>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</si>
  <si>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</si>
  <si>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</si>
  <si>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</si>
  <si>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</si>
  <si>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</si>
  <si>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</si>
  <si>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</si>
  <si>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</si>
  <si>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</si>
  <si>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</si>
  <si>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</si>
  <si>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</si>
  <si>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</si>
  <si>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</si>
  <si>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</si>
  <si>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</si>
  <si>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</si>
  <si>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</si>
  <si>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</si>
  <si>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</si>
  <si>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</si>
  <si>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</si>
  <si>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</si>
  <si>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</si>
  <si>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</si>
  <si>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</si>
  <si>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</si>
  <si>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</si>
  <si>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</si>
  <si>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</si>
  <si>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</si>
  <si>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</si>
  <si>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</si>
  <si>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</si>
  <si>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</si>
  <si>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</si>
  <si>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</si>
  <si>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</si>
  <si>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</si>
  <si>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</si>
  <si>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</si>
  <si>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</si>
  <si>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</si>
  <si>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</si>
  <si>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</si>
  <si>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</si>
  <si>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</si>
  <si>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</si>
  <si>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</si>
  <si>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</si>
  <si>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</si>
  <si>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</si>
  <si>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</si>
  <si>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</si>
  <si>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</si>
  <si>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</si>
  <si>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</si>
  <si>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</si>
  <si>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</si>
  <si>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</si>
  <si>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</si>
  <si>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</si>
  <si>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</si>
  <si>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</si>
  <si>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</si>
  <si>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</si>
  <si>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</si>
  <si>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</si>
  <si>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</si>
  <si>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</si>
  <si>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</si>
  <si>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</si>
  <si>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</si>
  <si>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</si>
  <si>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</si>
  <si>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</si>
  <si>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</si>
  <si>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</si>
  <si>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</si>
  <si>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</si>
  <si>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</si>
  <si>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</si>
  <si>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</si>
  <si>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</si>
  <si>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</si>
  <si>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</si>
  <si>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</si>
  <si>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</si>
  <si>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</si>
  <si>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</si>
  <si>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</si>
  <si>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</si>
  <si>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</si>
  <si>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</si>
  <si>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</si>
  <si>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</si>
  <si>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</si>
  <si>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</si>
  <si>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</si>
  <si>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</si>
  <si>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</si>
  <si>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</si>
  <si>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</si>
  <si>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</si>
  <si>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</si>
  <si>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</si>
  <si>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</si>
  <si>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</si>
  <si>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</si>
  <si>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</si>
  <si>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</si>
  <si>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</si>
  <si>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</si>
  <si>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</si>
  <si>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</si>
  <si>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</si>
  <si>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</si>
  <si>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</si>
  <si>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</si>
  <si>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</si>
  <si>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</si>
  <si>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</si>
  <si>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</si>
  <si>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</si>
  <si>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</si>
  <si>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</si>
  <si>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</si>
  <si>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</si>
  <si>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</si>
  <si>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</si>
  <si>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</si>
  <si>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</si>
  <si>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</si>
  <si>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</si>
  <si>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</si>
  <si>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</si>
  <si>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</si>
  <si>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</si>
  <si>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</si>
  <si>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</si>
  <si>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</si>
  <si>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</si>
  <si>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</si>
  <si>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</si>
  <si>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</si>
  <si>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</si>
  <si>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</si>
  <si>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</si>
  <si>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</si>
  <si>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</si>
  <si>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</si>
  <si>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</si>
  <si>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</si>
  <si>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</si>
  <si>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</si>
  <si>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</si>
  <si>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</si>
  <si>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</si>
  <si>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</si>
  <si>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</si>
  <si>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</si>
  <si>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</si>
  <si>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</si>
  <si>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</si>
  <si>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</si>
  <si>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</si>
  <si>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</si>
  <si>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</si>
  <si>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</si>
  <si>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</si>
  <si>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</si>
  <si>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</si>
  <si>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</si>
  <si>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</si>
  <si>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</si>
  <si>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</si>
  <si>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</si>
  <si>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</si>
  <si>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</si>
  <si>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</si>
  <si>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</si>
  <si>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</si>
  <si>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</si>
  <si>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</si>
  <si>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</si>
  <si>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</si>
  <si>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</si>
  <si>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</si>
  <si>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</si>
  <si>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</si>
  <si>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</si>
  <si>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</si>
  <si>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</si>
  <si>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</si>
  <si>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</si>
  <si>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</si>
  <si>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</si>
  <si>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</si>
  <si>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</si>
  <si>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</si>
  <si>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</si>
  <si>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</si>
  <si>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</si>
  <si>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</si>
  <si>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</si>
  <si>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</si>
  <si>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</si>
  <si>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</si>
  <si>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</si>
  <si>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</si>
  <si>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</si>
  <si>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</si>
  <si>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</si>
  <si>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</si>
  <si>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</si>
  <si>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</si>
  <si>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</si>
  <si>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</si>
  <si>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</si>
  <si>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</si>
  <si>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</si>
  <si>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</si>
  <si>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</si>
  <si>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</si>
  <si>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</si>
  <si>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</si>
  <si>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</si>
  <si>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</si>
  <si>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</si>
  <si>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</si>
  <si>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</si>
  <si>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</si>
  <si>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</si>
  <si>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</si>
  <si>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</si>
  <si>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</si>
  <si>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</si>
  <si>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</si>
  <si>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</si>
  <si>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</si>
  <si>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</si>
  <si>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</si>
  <si>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</si>
  <si>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</si>
  <si>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</si>
  <si>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</si>
  <si>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</si>
  <si>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</si>
  <si>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</si>
  <si>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</si>
  <si>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</si>
  <si>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</si>
  <si>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</si>
  <si>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</si>
  <si>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</si>
  <si>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</si>
  <si>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</si>
  <si>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</si>
  <si>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</si>
  <si>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</si>
  <si>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</si>
  <si>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</si>
  <si>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</si>
  <si>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</si>
  <si>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</si>
  <si>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</si>
  <si>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</si>
  <si>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</si>
  <si>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</si>
  <si>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</si>
  <si>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</si>
  <si>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</si>
  <si>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</si>
  <si>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</si>
  <si>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</si>
  <si>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</si>
  <si>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</si>
  <si>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</si>
  <si>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</si>
  <si>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</si>
  <si>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</si>
  <si>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</si>
  <si>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</si>
  <si>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</si>
  <si>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</si>
  <si>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</si>
  <si>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</si>
  <si>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</si>
  <si>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</si>
  <si>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</si>
  <si>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</si>
  <si>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</si>
  <si>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</si>
  <si>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</si>
  <si>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</si>
  <si>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</si>
  <si>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</si>
  <si>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</si>
  <si>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</si>
  <si>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</si>
  <si>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</si>
  <si>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</si>
  <si>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</si>
  <si>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</si>
  <si>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</si>
  <si>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</si>
  <si>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</si>
  <si>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</si>
  <si>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</si>
  <si>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</si>
  <si>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</si>
  <si>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</si>
  <si>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</si>
  <si>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</si>
  <si>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</si>
  <si>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</si>
  <si>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</si>
  <si>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</si>
  <si>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</si>
  <si>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</si>
  <si>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</si>
  <si>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</si>
  <si>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</si>
  <si>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</si>
  <si>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</si>
  <si>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</si>
  <si>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</si>
  <si>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</si>
  <si>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</si>
  <si>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</si>
  <si>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</si>
  <si>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</si>
  <si>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</si>
  <si>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</si>
  <si>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</si>
  <si>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</si>
  <si>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</si>
  <si>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</si>
  <si>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</si>
  <si>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</si>
  <si>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</si>
  <si>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</si>
  <si>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</si>
  <si>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</si>
  <si>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</si>
  <si>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</si>
  <si>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</si>
  <si>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</si>
  <si>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</si>
  <si>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</si>
  <si>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</si>
  <si>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</si>
  <si>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</si>
  <si>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</si>
  <si>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</si>
  <si>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</si>
  <si>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</si>
  <si>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</si>
  <si>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</si>
  <si>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</si>
  <si>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</si>
  <si>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</si>
  <si>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</si>
  <si>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</si>
  <si>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</si>
  <si>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</si>
  <si>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</si>
  <si>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</si>
  <si>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</si>
  <si>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</si>
  <si>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</si>
  <si>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</si>
  <si>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</si>
  <si>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</si>
  <si>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</si>
  <si>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</si>
  <si>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</si>
  <si>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</si>
  <si>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</si>
  <si>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</si>
  <si>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</si>
  <si>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</si>
  <si>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</si>
  <si>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</si>
  <si>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</si>
  <si>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</si>
  <si>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</si>
  <si>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</si>
  <si>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</si>
  <si>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</si>
  <si>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</si>
  <si>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</si>
  <si>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</si>
  <si>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</si>
  <si>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</si>
  <si>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</si>
  <si>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</si>
  <si>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</si>
  <si>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</si>
  <si>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</si>
  <si>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</si>
  <si>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</si>
  <si>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</si>
  <si>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</si>
  <si>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</si>
  <si>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</si>
  <si>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</si>
  <si>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</si>
  <si>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</si>
  <si>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</si>
  <si>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</si>
  <si>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</si>
  <si>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</si>
  <si>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</si>
  <si>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</si>
  <si>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</si>
  <si>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</si>
  <si>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</si>
  <si>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</si>
  <si>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</si>
  <si>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</si>
  <si>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</si>
  <si>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</si>
  <si>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</si>
  <si>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</si>
  <si>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</si>
  <si>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</si>
  <si>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</si>
  <si>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</si>
  <si>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</si>
  <si>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</si>
  <si>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</si>
  <si>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</si>
  <si>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</si>
  <si>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</si>
  <si>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</si>
  <si>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</si>
  <si>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</si>
  <si>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</si>
  <si>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</si>
  <si>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</si>
  <si>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</si>
  <si>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</si>
  <si>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</si>
  <si>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</si>
  <si>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</si>
  <si>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</si>
  <si>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</si>
  <si>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</si>
  <si>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</si>
  <si>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</si>
  <si>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</si>
  <si>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</si>
  <si>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</si>
  <si>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</si>
  <si>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</si>
  <si>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</si>
  <si>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</si>
  <si>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</si>
  <si>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</si>
  <si>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</si>
  <si>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</si>
  <si>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</si>
  <si>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</si>
  <si>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</si>
  <si>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</si>
  <si>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</si>
  <si>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</si>
  <si>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</si>
  <si>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</si>
  <si>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</si>
  <si>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</si>
  <si>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</si>
  <si>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</si>
  <si>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</si>
  <si>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</si>
  <si>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</si>
  <si>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</si>
  <si>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</si>
  <si>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</si>
  <si>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</si>
  <si>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</si>
  <si>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</si>
  <si>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</si>
  <si>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</si>
  <si>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</si>
  <si>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</si>
  <si>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</si>
  <si>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</si>
  <si>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</si>
  <si>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</si>
  <si>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</si>
  <si>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</si>
  <si>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</si>
  <si>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</si>
  <si>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</si>
  <si>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</si>
  <si>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</si>
  <si>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</si>
  <si>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</si>
  <si>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</si>
  <si>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</si>
  <si>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</si>
  <si>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</si>
  <si>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</si>
  <si>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</si>
  <si>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</si>
  <si>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</si>
  <si>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</si>
  <si>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</si>
  <si>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</si>
  <si>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</si>
  <si>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</si>
  <si>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</si>
  <si>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</si>
  <si>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</si>
  <si>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</si>
  <si>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</si>
  <si>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</si>
  <si>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</si>
  <si>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</si>
  <si>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</si>
  <si>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</si>
  <si>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</si>
  <si>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</si>
  <si>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</si>
  <si>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</si>
  <si>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</si>
  <si>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</si>
  <si>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</si>
  <si>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</si>
  <si>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</si>
  <si>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</si>
  <si>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</si>
  <si>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</si>
  <si>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</si>
  <si>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</si>
  <si>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</si>
  <si>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</si>
  <si>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</si>
  <si>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</si>
  <si>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</si>
  <si>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</si>
  <si>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</si>
  <si>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</si>
  <si>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</si>
  <si>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</si>
  <si>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</si>
  <si>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</si>
  <si>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</si>
  <si>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</si>
  <si>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</si>
  <si>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</si>
  <si>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</si>
  <si>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</si>
  <si>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</si>
  <si>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</si>
  <si>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</si>
  <si>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</si>
  <si>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</si>
  <si>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</si>
  <si>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</si>
  <si>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</si>
  <si>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</si>
  <si>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</si>
  <si>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</si>
  <si>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</si>
  <si>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</si>
  <si>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</si>
  <si>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</si>
  <si>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</si>
  <si>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</si>
  <si>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</si>
  <si>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</si>
  <si>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</si>
  <si>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</si>
  <si>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</si>
  <si>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</si>
  <si>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</si>
  <si>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</si>
  <si>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</si>
  <si>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</si>
  <si>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</si>
  <si>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</si>
  <si>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</si>
  <si>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</si>
  <si>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</si>
  <si>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</si>
  <si>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</si>
  <si>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</si>
  <si>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</si>
  <si>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</si>
  <si>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</si>
  <si>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</si>
  <si>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</si>
  <si>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</si>
  <si>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</si>
  <si>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</si>
  <si>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</si>
  <si>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</si>
  <si>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</si>
  <si>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</si>
  <si>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</si>
  <si>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</si>
  <si>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</si>
  <si>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</si>
  <si>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</si>
  <si>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</si>
  <si>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</si>
  <si>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</si>
  <si>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</si>
  <si>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</si>
  <si>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</si>
  <si>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</si>
  <si>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</si>
  <si>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</si>
  <si>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</si>
  <si>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</si>
  <si>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</si>
  <si>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</si>
  <si>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</si>
  <si>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</si>
  <si>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</si>
  <si>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</si>
  <si>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</si>
  <si>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</si>
  <si>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</si>
  <si>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</si>
  <si>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</si>
  <si>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</si>
  <si>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</si>
  <si>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</si>
  <si>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</si>
  <si>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</si>
  <si>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</si>
  <si>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</si>
  <si>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</si>
  <si>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</si>
  <si>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</si>
  <si>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</si>
  <si>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</si>
  <si>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</si>
  <si>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</si>
  <si>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</si>
  <si>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</si>
  <si>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</si>
  <si>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</si>
  <si>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</si>
  <si>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</si>
  <si>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</si>
  <si>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</si>
  <si>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</si>
  <si>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</si>
  <si>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</si>
  <si>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</si>
  <si>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</si>
  <si>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</si>
  <si>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</si>
  <si>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</si>
  <si>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</si>
  <si>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</si>
  <si>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</si>
  <si>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</si>
  <si>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</si>
  <si>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</si>
  <si>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</si>
  <si>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</si>
  <si>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</si>
  <si>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</si>
  <si>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</si>
  <si>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</si>
  <si>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</si>
  <si>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</si>
  <si>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</si>
  <si>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</si>
  <si>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</si>
  <si>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</si>
  <si>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</si>
  <si>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</si>
  <si>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</si>
  <si>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</si>
  <si>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</si>
  <si>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</si>
  <si>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</si>
  <si>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</si>
  <si>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</si>
  <si>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</si>
  <si>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</si>
  <si>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</si>
  <si>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</si>
  <si>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</si>
  <si>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</si>
  <si>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</si>
  <si>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</si>
  <si>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</si>
  <si>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</si>
  <si>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</si>
  <si>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</si>
  <si>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</si>
  <si>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</si>
  <si>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</si>
  <si>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</si>
  <si>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</si>
  <si>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</si>
  <si>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</si>
  <si>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</si>
  <si>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</si>
  <si>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</si>
  <si>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</si>
  <si>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</si>
  <si>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</si>
  <si>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</si>
  <si>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</si>
  <si>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</si>
  <si>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</si>
  <si>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</si>
  <si>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</si>
  <si>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</si>
  <si>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</si>
  <si>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</si>
  <si>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</si>
  <si>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</si>
  <si>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</si>
  <si>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</si>
  <si>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</si>
  <si>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</si>
  <si>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</si>
  <si>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</si>
  <si>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</si>
  <si>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</si>
  <si>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</si>
  <si>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</si>
  <si>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</si>
  <si>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</si>
  <si>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</si>
  <si>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</si>
  <si>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</si>
  <si>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</si>
  <si>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</si>
  <si>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</si>
  <si>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</si>
  <si>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</si>
  <si>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</si>
  <si>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</si>
  <si>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</si>
  <si>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</si>
  <si>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</si>
  <si>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</si>
  <si>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</si>
  <si>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</si>
  <si>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</si>
  <si>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</si>
  <si>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</si>
  <si>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</si>
  <si>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</si>
  <si>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</si>
  <si>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</si>
  <si>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</si>
  <si>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</si>
  <si>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</si>
  <si>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</si>
  <si>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</si>
  <si>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</si>
  <si>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</si>
  <si>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</si>
  <si>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</si>
  <si>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</si>
  <si>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</si>
  <si>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</si>
  <si>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</si>
  <si>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</si>
  <si>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</si>
  <si>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</si>
  <si>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</si>
  <si>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</si>
  <si>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</si>
  <si>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</si>
  <si>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</si>
  <si>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</si>
  <si>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</si>
  <si>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</si>
  <si>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</si>
  <si>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</si>
  <si>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</si>
  <si>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</si>
  <si>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</si>
  <si>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</si>
  <si>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</si>
  <si>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</si>
  <si>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</si>
  <si>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</si>
  <si>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</si>
  <si>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</si>
  <si>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</si>
  <si>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</si>
  <si>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</si>
  <si>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</si>
  <si>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</si>
  <si>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</si>
  <si>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</si>
  <si>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</si>
  <si>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</si>
  <si>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</si>
  <si>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</si>
  <si>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</si>
  <si>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</si>
  <si>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</si>
  <si>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</si>
  <si>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</si>
  <si>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</si>
  <si>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</si>
  <si>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</si>
  <si>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</si>
  <si>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</si>
  <si>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</si>
  <si>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</si>
  <si>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</si>
  <si>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</si>
  <si>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</si>
  <si>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</si>
  <si>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</si>
  <si>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</si>
  <si>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</si>
  <si>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</si>
  <si>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</si>
  <si>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</si>
  <si>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</si>
  <si>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</si>
  <si>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</si>
  <si>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</si>
  <si>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</si>
  <si>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</si>
  <si>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</si>
  <si>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</si>
  <si>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</si>
  <si>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</si>
  <si>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</si>
  <si>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</si>
  <si>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</si>
  <si>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</si>
  <si>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</si>
  <si>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</si>
  <si>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</si>
  <si>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</si>
  <si>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</si>
  <si>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</si>
  <si>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</si>
  <si>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</si>
  <si>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</si>
  <si>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</si>
  <si>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</si>
  <si>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</si>
  <si>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</si>
  <si>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</si>
  <si>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</si>
  <si>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</si>
  <si>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</si>
  <si>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</si>
  <si>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</si>
  <si>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</si>
  <si>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</si>
  <si>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</si>
  <si>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</si>
  <si>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</si>
  <si>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</si>
  <si>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</si>
  <si>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</si>
  <si>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</si>
  <si>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</si>
  <si>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</si>
  <si>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</si>
  <si>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</si>
  <si>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</si>
  <si>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</si>
  <si>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</si>
  <si>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</si>
  <si>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</si>
  <si>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</si>
  <si>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</si>
  <si>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</si>
  <si>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</si>
  <si>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</si>
  <si>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</si>
  <si>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</si>
  <si>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</si>
  <si>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</si>
  <si>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</si>
  <si>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</si>
  <si>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</si>
  <si>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</si>
  <si>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</si>
  <si>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</si>
  <si>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</si>
  <si>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</si>
  <si>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</si>
  <si>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</si>
  <si>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</si>
  <si>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</si>
  <si>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</si>
  <si>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</si>
  <si>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</si>
  <si>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</si>
  <si>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</si>
  <si>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</si>
  <si>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</si>
  <si>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</si>
  <si>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</si>
  <si>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</si>
  <si>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</si>
  <si>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</si>
  <si>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</si>
  <si>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</si>
  <si>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</si>
  <si>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</si>
  <si>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</si>
  <si>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</si>
  <si>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</si>
  <si>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</si>
  <si>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</si>
  <si>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</si>
  <si>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</si>
  <si>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</si>
  <si>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</si>
  <si>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</si>
  <si>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</si>
  <si>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</si>
  <si>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</si>
  <si>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</si>
  <si>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</si>
  <si>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</si>
  <si>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</si>
  <si>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</si>
  <si>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</si>
  <si>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</si>
  <si>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</si>
  <si>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</si>
  <si>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</si>
  <si>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</si>
  <si>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</si>
  <si>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</si>
  <si>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</si>
  <si>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</si>
  <si>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</si>
  <si>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</si>
  <si>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</si>
  <si>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</si>
  <si>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</si>
  <si>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</si>
  <si>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</si>
  <si>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</si>
  <si>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</si>
  <si>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</si>
  <si>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</si>
  <si>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</si>
  <si>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</si>
  <si>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</si>
  <si>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</si>
  <si>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</si>
  <si>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</si>
  <si>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</si>
  <si>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</si>
  <si>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</si>
  <si>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</si>
  <si>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</si>
  <si>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</si>
  <si>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</si>
  <si>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</si>
  <si>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</si>
  <si>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</si>
  <si>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</si>
  <si>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</si>
  <si>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</si>
  <si>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</si>
  <si>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</si>
  <si>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</si>
  <si>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</si>
  <si>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</si>
  <si>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</si>
  <si>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</si>
  <si>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</si>
  <si>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</si>
  <si>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</si>
  <si>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</si>
  <si>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</si>
  <si>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</si>
  <si>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</si>
  <si>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</si>
  <si>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</si>
  <si>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</si>
  <si>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</si>
  <si>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</si>
  <si>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</si>
  <si>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</si>
  <si>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</si>
  <si>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</si>
  <si>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</si>
  <si>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</si>
  <si>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</si>
  <si>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</si>
  <si>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</si>
  <si>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</si>
  <si>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</si>
  <si>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</si>
  <si>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</si>
  <si>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</si>
  <si>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</si>
  <si>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</si>
  <si>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</si>
  <si>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</si>
  <si>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</si>
  <si>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</si>
  <si>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</si>
  <si>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</si>
  <si>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</si>
  <si>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</si>
  <si>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</si>
  <si>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</si>
  <si>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</si>
  <si>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</si>
  <si>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</si>
  <si>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</si>
  <si>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</si>
  <si>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</si>
  <si>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</si>
  <si>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</si>
  <si>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</si>
  <si>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</si>
  <si>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</si>
  <si>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</si>
  <si>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</si>
  <si>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</si>
  <si>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</si>
  <si>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</si>
  <si>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</si>
  <si>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</si>
  <si>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</si>
  <si>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</si>
  <si>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</si>
  <si>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</si>
  <si>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</si>
  <si>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</si>
  <si>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</si>
  <si>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</si>
  <si>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</si>
  <si>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</si>
  <si>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</si>
  <si>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</si>
  <si>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</si>
  <si>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</si>
  <si>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</si>
  <si>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</si>
  <si>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</si>
  <si>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</si>
  <si>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</si>
  <si>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</si>
  <si>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</si>
  <si>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</si>
  <si>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</si>
  <si>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</si>
  <si>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</si>
  <si>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</si>
  <si>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</si>
  <si>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</si>
  <si>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</si>
  <si>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</si>
  <si>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</si>
  <si>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</si>
  <si>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</si>
  <si>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</si>
  <si>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</si>
  <si>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</si>
  <si>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</si>
  <si>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</si>
  <si>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</si>
  <si>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</si>
  <si>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</si>
  <si>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</si>
  <si>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</si>
  <si>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</si>
  <si>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</si>
  <si>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</si>
  <si>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</si>
  <si>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</si>
  <si>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</si>
  <si>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</si>
  <si>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</si>
  <si>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</si>
  <si>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</si>
  <si>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</si>
  <si>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</si>
  <si>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</si>
  <si>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</si>
  <si>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</si>
  <si>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</si>
  <si>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</si>
  <si>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</si>
  <si>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</si>
  <si>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</si>
  <si>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</si>
  <si>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</si>
  <si>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</si>
  <si>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</si>
  <si>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</si>
  <si>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</si>
  <si>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</si>
  <si>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</si>
  <si>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</si>
  <si>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</si>
  <si>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</si>
  <si>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</si>
  <si>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</si>
  <si>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</si>
  <si>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</si>
  <si>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</si>
  <si>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</si>
  <si>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</si>
  <si>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</si>
  <si>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</si>
  <si>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</si>
  <si>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</si>
  <si>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</si>
  <si>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</si>
  <si>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</si>
  <si>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</si>
  <si>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</si>
  <si>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</si>
  <si>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</si>
  <si>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</si>
  <si>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</si>
  <si>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</si>
  <si>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</si>
  <si>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</si>
  <si>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</si>
  <si>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</si>
  <si>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</si>
  <si>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</si>
  <si>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</si>
  <si>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</si>
  <si>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</si>
  <si>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</si>
  <si>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</si>
  <si>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</si>
  <si>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</si>
  <si>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</si>
  <si>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</si>
  <si>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</si>
  <si>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</si>
  <si>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</si>
  <si>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</si>
  <si>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</si>
  <si>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</si>
  <si>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</si>
  <si>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</si>
  <si>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</si>
  <si>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</si>
  <si>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</si>
  <si>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</si>
  <si>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</si>
  <si>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</si>
  <si>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</si>
  <si>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</si>
  <si>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</si>
  <si>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</si>
  <si>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</si>
  <si>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</si>
  <si>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</si>
  <si>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</si>
  <si>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</si>
  <si>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</si>
  <si>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</si>
  <si>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</si>
  <si>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</si>
  <si>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</si>
  <si>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</si>
  <si>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</si>
  <si>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</si>
  <si>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</si>
  <si>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</si>
  <si>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</si>
  <si>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</si>
  <si>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</si>
  <si>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</si>
  <si>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</si>
  <si>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</si>
  <si>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</si>
  <si>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</si>
  <si>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</si>
  <si>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</si>
  <si>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</si>
  <si>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</si>
  <si>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</si>
  <si>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</si>
  <si>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</si>
  <si>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</si>
  <si>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</si>
  <si>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</si>
  <si>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</si>
  <si>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</si>
  <si>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</si>
  <si>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</si>
  <si>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</si>
  <si>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</si>
  <si>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</si>
  <si>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</si>
  <si>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</si>
  <si>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</si>
  <si>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</si>
  <si>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</si>
  <si>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</si>
  <si>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</si>
  <si>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</si>
  <si>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</si>
  <si>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</si>
  <si>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</si>
  <si>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</si>
  <si>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</si>
  <si>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</si>
  <si>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</si>
  <si>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</si>
  <si>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</si>
  <si>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</si>
  <si>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</si>
  <si>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</si>
  <si>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</si>
  <si>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</si>
  <si>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</si>
  <si>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</si>
  <si>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</si>
  <si>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</si>
  <si>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</si>
  <si>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</si>
  <si>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</si>
  <si>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</si>
  <si>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</si>
  <si>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</si>
  <si>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</si>
  <si>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</si>
  <si>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</si>
  <si>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</si>
  <si>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</si>
  <si>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</si>
  <si>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</si>
  <si>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</si>
  <si>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</si>
  <si>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</si>
  <si>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</si>
  <si>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</si>
  <si>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</si>
  <si>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</si>
  <si>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</si>
  <si>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</si>
  <si>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</si>
  <si>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</si>
  <si>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</si>
  <si>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</si>
  <si>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</si>
  <si>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</si>
  <si>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</si>
  <si>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</si>
  <si>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</si>
  <si>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</si>
  <si>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</si>
  <si>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</si>
  <si>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</si>
  <si>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</si>
  <si>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</si>
  <si>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</si>
  <si>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</si>
  <si>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</si>
  <si>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</si>
  <si>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</si>
  <si>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</si>
  <si>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</si>
  <si>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</si>
  <si>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</si>
  <si>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</si>
  <si>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</si>
  <si>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</si>
  <si>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</si>
  <si>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</si>
  <si>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</si>
  <si>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</si>
  <si>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</si>
  <si>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</si>
  <si>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</si>
  <si>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</si>
  <si>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</si>
  <si>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</si>
  <si>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</si>
  <si>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</si>
  <si>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</si>
  <si>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</si>
  <si>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</si>
  <si>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</si>
  <si>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</si>
  <si>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</si>
  <si>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</si>
  <si>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</si>
  <si>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</si>
  <si>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</si>
  <si>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</si>
  <si>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</si>
  <si>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</si>
  <si>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</si>
  <si>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</si>
  <si>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</si>
  <si>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</si>
  <si>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</si>
  <si>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</si>
  <si>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</si>
  <si>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</si>
  <si>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</si>
  <si>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</si>
  <si>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</si>
  <si>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</si>
  <si>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</si>
  <si>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</si>
  <si>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</si>
  <si>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</si>
  <si>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</si>
  <si>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</si>
  <si>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</si>
  <si>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</si>
  <si>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</si>
  <si>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</si>
  <si>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</si>
  <si>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</si>
  <si>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</si>
  <si>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</si>
  <si>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</si>
  <si>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</si>
  <si>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</si>
  <si>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</si>
  <si>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</si>
  <si>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</si>
  <si>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</si>
  <si>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</si>
  <si>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</si>
  <si>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</si>
  <si>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</si>
  <si>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</si>
  <si>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</si>
  <si>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</si>
  <si>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</si>
  <si>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</si>
  <si>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</si>
  <si>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</si>
  <si>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</si>
  <si>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</si>
  <si>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</si>
  <si>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</si>
  <si>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</si>
  <si>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</si>
  <si>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</si>
  <si>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</si>
  <si>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</si>
  <si>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</si>
  <si>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</si>
  <si>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</si>
  <si>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</si>
  <si>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</si>
  <si>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</si>
  <si>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</si>
  <si>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</si>
  <si>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</si>
  <si>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</si>
  <si>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</si>
  <si>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</si>
  <si>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</si>
  <si>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</si>
  <si>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</si>
  <si>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</si>
  <si>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</si>
  <si>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</si>
  <si>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</si>
  <si>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</si>
  <si>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</si>
  <si>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</si>
  <si>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</si>
  <si>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</si>
  <si>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</si>
  <si>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</si>
  <si>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</si>
  <si>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</si>
  <si>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</si>
  <si>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</si>
  <si>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</si>
  <si>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</si>
  <si>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</si>
  <si>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</si>
  <si>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</si>
  <si>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</si>
  <si>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</si>
  <si>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</si>
  <si>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</si>
  <si>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</si>
  <si>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</si>
  <si>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</si>
  <si>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</si>
  <si>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</si>
  <si>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</si>
  <si>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</si>
  <si>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</si>
  <si>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</si>
  <si>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</si>
  <si>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</si>
  <si>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</si>
  <si>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</si>
  <si>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</si>
  <si>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</si>
  <si>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</si>
  <si>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</si>
  <si>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</si>
  <si>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</si>
  <si>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</si>
  <si>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</si>
  <si>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</si>
  <si>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</si>
  <si>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</si>
  <si>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</si>
  <si>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</si>
  <si>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</si>
  <si>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</si>
  <si>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</si>
  <si>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</si>
  <si>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</si>
  <si>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</si>
  <si>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</si>
  <si>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</si>
  <si>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</si>
  <si>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</si>
  <si>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</si>
  <si>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</si>
  <si>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</si>
  <si>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</si>
  <si>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</si>
  <si>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</si>
  <si>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</si>
  <si>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</si>
  <si>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</si>
  <si>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</si>
  <si>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</si>
  <si>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</si>
  <si>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</si>
  <si>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</si>
  <si>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</si>
  <si>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</si>
  <si>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</si>
  <si>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</si>
  <si>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</si>
  <si>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</si>
  <si>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</si>
  <si>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</si>
  <si>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</si>
  <si>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</si>
  <si>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</si>
  <si>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</si>
  <si>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</si>
  <si>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</si>
  <si>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</si>
  <si>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</si>
  <si>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</si>
  <si>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</si>
  <si>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</si>
  <si>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</si>
  <si>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</si>
  <si>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</si>
  <si>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</si>
  <si>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</si>
  <si>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</si>
  <si>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</si>
  <si>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</si>
  <si>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</si>
  <si>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</si>
  <si>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</si>
  <si>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</si>
  <si>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</si>
  <si>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</si>
  <si>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</si>
  <si>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</si>
  <si>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</si>
  <si>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</si>
  <si>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</si>
  <si>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</si>
  <si>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</si>
  <si>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</si>
  <si>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</si>
  <si>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</si>
  <si>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</si>
  <si>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</si>
  <si>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</si>
  <si>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</si>
  <si>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</si>
  <si>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</si>
  <si>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</si>
  <si>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</si>
  <si>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</si>
  <si>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</si>
  <si>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</si>
  <si>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</si>
  <si>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</si>
  <si>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</si>
  <si>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</si>
  <si>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</si>
  <si>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</si>
  <si>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</si>
  <si>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</si>
  <si>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</si>
  <si>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</si>
  <si>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</si>
  <si>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</si>
  <si>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</si>
  <si>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</si>
  <si>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</si>
  <si>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</si>
  <si>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</si>
  <si>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</si>
  <si>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</si>
  <si>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</si>
  <si>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</si>
  <si>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</si>
  <si>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</si>
  <si>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</si>
  <si>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</si>
  <si>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</si>
  <si>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</si>
  <si>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</si>
  <si>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</si>
  <si>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</si>
  <si>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</si>
  <si>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</si>
  <si>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</si>
  <si>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</si>
  <si>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</si>
  <si>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</si>
  <si>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</si>
  <si>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</si>
  <si>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</si>
  <si>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</si>
  <si>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</si>
  <si>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</si>
  <si>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</si>
  <si>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</si>
  <si>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</si>
  <si>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</si>
  <si>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</si>
  <si>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</si>
  <si>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</si>
  <si>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</si>
  <si>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</si>
  <si>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</si>
  <si>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</si>
  <si>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</si>
  <si>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</si>
  <si>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</si>
  <si>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</si>
  <si>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</si>
  <si>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</si>
  <si>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</si>
  <si>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</si>
  <si>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</si>
  <si>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</si>
  <si>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</si>
  <si>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</si>
  <si>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</si>
  <si>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</si>
  <si>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</si>
  <si>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</si>
  <si>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</si>
  <si>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</si>
  <si>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</si>
  <si>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</si>
  <si>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</si>
  <si>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</si>
  <si>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</si>
  <si>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</si>
  <si>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</si>
  <si>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</si>
  <si>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</si>
  <si>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</si>
  <si>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</si>
  <si>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</si>
  <si>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</si>
  <si>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</si>
  <si>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</si>
  <si>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</si>
  <si>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</si>
  <si>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</si>
  <si>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</si>
  <si>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</si>
  <si>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</si>
  <si>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</si>
  <si>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</si>
  <si>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</si>
  <si>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</si>
  <si>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</si>
  <si>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</si>
  <si>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</si>
  <si>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</si>
  <si>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</si>
  <si>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</si>
  <si>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</si>
  <si>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</si>
  <si>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</si>
  <si>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</si>
  <si>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</si>
  <si>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</si>
  <si>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</si>
  <si>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</si>
  <si>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</si>
  <si>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</si>
  <si>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</si>
  <si>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</si>
  <si>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</si>
  <si>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</si>
  <si>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</si>
  <si>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</si>
  <si>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</si>
  <si>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</si>
  <si>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</si>
  <si>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</si>
  <si>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</si>
  <si>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</si>
  <si>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</si>
  <si>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</si>
  <si>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</si>
  <si>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</si>
  <si>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</si>
  <si>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</si>
  <si>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</si>
  <si>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</si>
  <si>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</si>
  <si>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</si>
  <si>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</si>
  <si>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</si>
  <si>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</si>
  <si>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</si>
  <si>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</si>
  <si>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</si>
  <si>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</si>
  <si>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</si>
  <si>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</si>
  <si>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</si>
  <si>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</si>
  <si>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</si>
  <si>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</si>
  <si>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</si>
  <si>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</si>
  <si>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</si>
  <si>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</si>
  <si>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</si>
  <si>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</si>
  <si>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</si>
  <si>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</si>
  <si>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</si>
  <si>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</si>
  <si>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</si>
  <si>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</si>
  <si>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</si>
  <si>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</si>
  <si>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</si>
  <si>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</si>
  <si>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</si>
  <si>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</si>
  <si>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</si>
  <si>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</si>
  <si>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</si>
  <si>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</si>
  <si>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</si>
  <si>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</si>
  <si>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</si>
  <si>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</si>
  <si>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</si>
  <si>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</si>
  <si>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</si>
  <si>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</si>
  <si>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</si>
  <si>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</si>
  <si>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</si>
  <si>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</si>
  <si>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</si>
  <si>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</si>
  <si>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</si>
  <si>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</si>
  <si>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</si>
  <si>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</si>
  <si>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</si>
  <si>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</si>
  <si>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</si>
  <si>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</si>
  <si>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</si>
  <si>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</si>
  <si>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</si>
  <si>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</si>
  <si>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</si>
  <si>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</si>
  <si>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</si>
  <si>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</si>
  <si>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</si>
  <si>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</si>
  <si>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</si>
  <si>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</si>
  <si>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</si>
  <si>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</si>
  <si>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</si>
  <si>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</si>
  <si>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</si>
  <si>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</si>
  <si>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</si>
  <si>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</si>
  <si>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</si>
  <si>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</si>
  <si>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</si>
  <si>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</si>
  <si>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</si>
  <si>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</si>
  <si>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</si>
  <si>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</si>
  <si>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</si>
  <si>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</si>
  <si>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</si>
  <si>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</si>
  <si>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</si>
  <si>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</si>
  <si>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</si>
  <si>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</si>
  <si>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</si>
  <si>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</si>
  <si>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</si>
  <si>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</si>
  <si>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</si>
  <si>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</si>
  <si>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</si>
  <si>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</si>
  <si>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</si>
  <si>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</si>
  <si>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</si>
  <si>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</si>
  <si>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</si>
  <si>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</si>
  <si>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</si>
  <si>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</si>
  <si>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</si>
  <si>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</si>
  <si>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</si>
  <si>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</si>
  <si>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</si>
  <si>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</si>
  <si>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</si>
  <si>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</si>
  <si>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</si>
  <si>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</si>
  <si>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</si>
  <si>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</si>
  <si>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</si>
  <si>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</si>
  <si>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</si>
  <si>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</si>
  <si>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</si>
  <si>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</si>
  <si>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</si>
  <si>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</si>
  <si>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</si>
  <si>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</si>
  <si>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</si>
  <si>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</si>
  <si>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</si>
  <si>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</si>
  <si>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</si>
  <si>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</si>
  <si>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</si>
  <si>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</si>
  <si>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</si>
  <si>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</si>
  <si>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</si>
  <si>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</si>
  <si>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</si>
  <si>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</si>
  <si>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</si>
  <si>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</si>
  <si>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</si>
  <si>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</si>
  <si>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</si>
  <si>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</si>
  <si>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</si>
  <si>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</si>
  <si>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</si>
  <si>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</si>
  <si>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</si>
  <si>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</si>
  <si>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</si>
  <si>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</si>
  <si>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</si>
  <si>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</si>
  <si>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</si>
  <si>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</si>
  <si>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</si>
  <si>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</si>
  <si>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</si>
  <si>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</si>
  <si>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</si>
  <si>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</si>
  <si>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</si>
  <si>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</si>
  <si>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</si>
  <si>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</si>
  <si>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</si>
  <si>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</si>
  <si>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</si>
  <si>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</si>
  <si>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</si>
  <si>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</si>
  <si>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</si>
  <si>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</si>
  <si>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</si>
  <si>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</si>
  <si>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</si>
  <si>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</si>
  <si>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</si>
  <si>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</si>
  <si>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</si>
  <si>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</si>
  <si>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</si>
  <si>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</si>
  <si>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</si>
  <si>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</si>
  <si>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</si>
  <si>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</si>
  <si>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</si>
  <si>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</si>
  <si>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</si>
  <si>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</si>
  <si>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</si>
  <si>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</si>
  <si>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</si>
  <si>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</si>
  <si>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</si>
  <si>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</si>
  <si>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</si>
  <si>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</si>
  <si>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</si>
  <si>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</si>
  <si>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</si>
  <si>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</si>
  <si>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</si>
  <si>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</si>
  <si>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</si>
  <si>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</si>
  <si>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</si>
  <si>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</si>
  <si>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</si>
  <si>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</si>
  <si>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</si>
  <si>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</si>
  <si>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</si>
  <si>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</si>
  <si>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</si>
  <si>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</si>
  <si>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</si>
  <si>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</si>
  <si>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</si>
  <si>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</si>
  <si>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</si>
  <si>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</si>
  <si>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</si>
  <si>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</si>
  <si>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</si>
  <si>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</si>
  <si>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</si>
  <si>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</si>
  <si>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</si>
  <si>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</si>
  <si>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</si>
  <si>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</si>
  <si>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</si>
  <si>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</si>
  <si>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</si>
  <si>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</si>
  <si>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</si>
  <si>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</si>
  <si>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</si>
  <si>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</si>
  <si>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</si>
  <si>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</si>
  <si>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</si>
  <si>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</si>
  <si>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</si>
  <si>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</si>
  <si>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</si>
  <si>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</si>
  <si>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</si>
  <si>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</si>
  <si>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</si>
  <si>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</si>
  <si>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</si>
  <si>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</si>
  <si>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</si>
  <si>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</si>
  <si>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</si>
  <si>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</si>
  <si>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</si>
  <si>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</si>
  <si>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</si>
  <si>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</si>
  <si>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</si>
  <si>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</si>
  <si>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</si>
  <si>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</si>
  <si>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</si>
  <si>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</si>
  <si>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</si>
  <si>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</si>
  <si>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</si>
  <si>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</si>
  <si>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</si>
  <si>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</si>
  <si>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</si>
  <si>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</si>
  <si>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</si>
  <si>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</si>
  <si>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</si>
  <si>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</si>
  <si>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</si>
  <si>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</si>
  <si>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</si>
  <si>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</si>
  <si>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</si>
  <si>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</si>
  <si>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</si>
  <si>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</si>
  <si>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</si>
  <si>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</si>
  <si>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</si>
  <si>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</si>
  <si>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</si>
  <si>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</si>
  <si>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</si>
  <si>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</si>
  <si>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</si>
  <si>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</si>
  <si>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</si>
  <si>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</si>
  <si>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</si>
  <si>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</si>
  <si>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</si>
  <si>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</si>
  <si>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</si>
  <si>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</si>
  <si>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</si>
  <si>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</si>
  <si>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</si>
  <si>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</si>
  <si>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</si>
  <si>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</si>
  <si>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</si>
  <si>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</si>
  <si>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</si>
  <si>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</si>
  <si>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</si>
  <si>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</si>
  <si>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</si>
  <si>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</si>
  <si>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</si>
  <si>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</si>
  <si>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</si>
  <si>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</si>
  <si>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</si>
  <si>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</si>
  <si>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</si>
  <si>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</si>
  <si>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</si>
  <si>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</si>
  <si>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</si>
  <si>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</si>
  <si>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</si>
  <si>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</si>
  <si>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</si>
  <si>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</si>
  <si>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</si>
  <si>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</si>
  <si>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</si>
  <si>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</si>
  <si>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</si>
  <si>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</si>
  <si>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</si>
  <si>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</si>
  <si>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</si>
  <si>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</si>
  <si>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</si>
  <si>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</si>
  <si>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</si>
  <si>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</si>
  <si>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</si>
  <si>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</si>
  <si>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</si>
  <si>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</si>
  <si>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</si>
  <si>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</si>
  <si>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</si>
  <si>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</si>
  <si>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</si>
  <si>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</si>
  <si>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</si>
  <si>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</si>
  <si>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</si>
  <si>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</si>
  <si>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</si>
  <si>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</si>
  <si>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</si>
  <si>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</si>
  <si>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</si>
  <si>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</si>
  <si>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</si>
  <si>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</si>
  <si>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</si>
  <si>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</si>
  <si>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</si>
  <si>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</si>
  <si>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</si>
  <si>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</si>
  <si>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</si>
  <si>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</si>
  <si>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</si>
  <si>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</si>
  <si>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</si>
  <si>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</si>
  <si>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</si>
  <si>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</si>
  <si>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</si>
  <si>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</si>
  <si>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</si>
  <si>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</si>
  <si>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</si>
  <si>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</si>
  <si>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</si>
  <si>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</si>
  <si>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</si>
  <si>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</si>
  <si>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</si>
  <si>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</si>
  <si>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</si>
  <si>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</si>
  <si>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</si>
  <si>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</si>
  <si>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</si>
  <si>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</si>
  <si>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</si>
  <si>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</si>
  <si>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</si>
  <si>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</si>
  <si>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</si>
  <si>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</si>
  <si>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</si>
  <si>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</si>
  <si>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</si>
  <si>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</si>
  <si>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</si>
  <si>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</si>
  <si>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</si>
  <si>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</si>
  <si>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</si>
  <si>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</si>
  <si>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</si>
  <si>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</si>
  <si>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</si>
  <si>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</si>
  <si>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</si>
  <si>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</si>
  <si>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</si>
  <si>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</si>
  <si>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</si>
  <si>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</si>
  <si>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</si>
  <si>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</si>
  <si>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</si>
  <si>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</si>
  <si>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</si>
  <si>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</si>
  <si>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</si>
  <si>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</si>
  <si>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</si>
  <si>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</si>
  <si>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</si>
  <si>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</si>
  <si>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</si>
  <si>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</si>
  <si>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</si>
  <si>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</si>
  <si>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</si>
  <si>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</si>
  <si>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</si>
  <si>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</si>
  <si>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</si>
  <si>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</si>
  <si>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</si>
  <si>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</si>
  <si>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</si>
  <si>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</si>
  <si>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</si>
  <si>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</si>
  <si>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</si>
  <si>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</si>
  <si>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</si>
  <si>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</si>
  <si>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</si>
  <si>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</si>
  <si>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</si>
  <si>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</si>
  <si>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</si>
  <si>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</si>
  <si>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</si>
  <si>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</si>
  <si>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</si>
  <si>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</si>
  <si>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</si>
  <si>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</si>
  <si>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</si>
  <si>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</si>
  <si>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</si>
  <si>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</si>
  <si>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</si>
  <si>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</si>
  <si>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</si>
  <si>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</si>
  <si>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</si>
  <si>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</si>
  <si>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</si>
  <si>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</si>
  <si>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</si>
  <si>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</si>
  <si>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</si>
  <si>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</si>
  <si>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</si>
  <si>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</si>
  <si>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</si>
  <si>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</si>
  <si>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</si>
  <si>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</si>
  <si>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</si>
  <si>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</si>
  <si>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</si>
  <si>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</si>
  <si>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</si>
  <si>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</si>
  <si>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</si>
  <si>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</si>
  <si>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</si>
  <si>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</si>
  <si>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</si>
  <si>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</si>
  <si>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</si>
  <si>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</si>
  <si>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</si>
  <si>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</si>
  <si>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</si>
  <si>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</si>
  <si>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</si>
  <si>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</si>
  <si>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</si>
  <si>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</si>
  <si>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</si>
  <si>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</si>
  <si>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</si>
  <si>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</si>
  <si>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</si>
  <si>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</si>
  <si>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</si>
  <si>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</si>
  <si>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</si>
  <si>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</si>
  <si>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</si>
  <si>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</si>
  <si>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</si>
  <si>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</si>
  <si>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</si>
  <si>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</si>
  <si>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</si>
  <si>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</si>
  <si>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</si>
  <si>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</si>
  <si>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</si>
  <si>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</si>
  <si>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</si>
  <si>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</si>
  <si>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</si>
  <si>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</si>
  <si>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</si>
  <si>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</si>
  <si>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</si>
  <si>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</si>
  <si>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</si>
  <si>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</si>
  <si>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</si>
  <si>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</si>
  <si>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</si>
  <si>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</si>
  <si>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</si>
  <si>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</si>
  <si>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</si>
  <si>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</si>
  <si>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</si>
  <si>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</si>
  <si>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</si>
  <si>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</si>
  <si>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</si>
  <si>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</si>
  <si>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</si>
  <si>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</si>
  <si>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</si>
  <si>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</si>
  <si>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</si>
  <si>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</si>
  <si>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</si>
  <si>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</si>
  <si>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</si>
  <si>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</si>
  <si>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</si>
  <si>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</si>
  <si>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</si>
  <si>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</si>
  <si>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</si>
  <si>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</si>
  <si>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</si>
  <si>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</si>
  <si>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</si>
  <si>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</si>
  <si>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</si>
  <si>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</si>
  <si>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</si>
  <si>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</si>
  <si>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</si>
  <si>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</si>
  <si>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</si>
  <si>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</si>
  <si>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</si>
  <si>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</si>
  <si>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</si>
  <si>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</si>
  <si>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</si>
  <si>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</si>
  <si>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</si>
  <si>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</si>
  <si>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</si>
  <si>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</si>
  <si>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</si>
  <si>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</si>
  <si>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</si>
  <si>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</si>
  <si>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</si>
  <si>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</si>
  <si>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</si>
  <si>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</si>
  <si>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</si>
  <si>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</si>
  <si>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</si>
  <si>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</si>
  <si>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</si>
  <si>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</si>
  <si>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</si>
  <si>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</si>
  <si>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</si>
  <si>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</si>
  <si>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</si>
  <si>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</si>
  <si>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</si>
  <si>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</si>
  <si>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</si>
  <si>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</si>
  <si>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</si>
  <si>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</si>
  <si>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</si>
  <si>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</si>
  <si>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</si>
  <si>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</si>
  <si>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</si>
  <si>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</si>
  <si>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</si>
  <si>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</si>
  <si>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</si>
  <si>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</si>
  <si>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</si>
  <si>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</si>
  <si>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</si>
  <si>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</si>
  <si>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</si>
  <si>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</si>
  <si>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</si>
  <si>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</si>
  <si>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</si>
  <si>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</si>
  <si>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</si>
  <si>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</si>
  <si>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</si>
  <si>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</si>
  <si>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</si>
  <si>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</si>
  <si>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</si>
  <si>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</si>
  <si>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</si>
  <si>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</si>
  <si>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</si>
  <si>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</si>
  <si>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</si>
  <si>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</si>
  <si>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</si>
  <si>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</si>
  <si>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</si>
  <si>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</si>
  <si>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</si>
  <si>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</si>
  <si>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</si>
  <si>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</si>
  <si>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</si>
  <si>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</si>
  <si>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</si>
  <si>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</si>
  <si>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</si>
  <si>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</si>
  <si>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</si>
  <si>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</si>
  <si>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</si>
  <si>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</si>
  <si>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</si>
  <si>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</si>
  <si>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</si>
  <si>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</si>
  <si>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</si>
  <si>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</si>
  <si>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</si>
  <si>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</si>
  <si>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</si>
  <si>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</si>
  <si>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</si>
  <si>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</si>
  <si>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</si>
  <si>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</si>
  <si>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</si>
  <si>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</si>
  <si>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</si>
  <si>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</si>
  <si>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</si>
  <si>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</si>
  <si>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</si>
  <si>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</si>
  <si>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</si>
  <si>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</si>
  <si>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</si>
  <si>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</si>
  <si>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</si>
  <si>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</si>
  <si>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</si>
  <si>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</si>
  <si>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</si>
  <si>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</si>
  <si>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</si>
  <si>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</si>
  <si>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</si>
  <si>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</si>
  <si>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</si>
  <si>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</si>
  <si>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</si>
  <si>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</si>
  <si>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</si>
  <si>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</si>
  <si>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</si>
  <si>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</si>
  <si>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</si>
  <si>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</si>
  <si>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</si>
  <si>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</si>
  <si>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</si>
  <si>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</si>
  <si>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</si>
  <si>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</si>
  <si>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</si>
  <si>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</si>
  <si>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</si>
  <si>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</si>
  <si>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</si>
  <si>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</si>
  <si>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</si>
  <si>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</si>
  <si>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</si>
  <si>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</si>
  <si>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</si>
  <si>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</si>
  <si>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</si>
  <si>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</si>
  <si>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</si>
  <si>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</si>
  <si>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</si>
  <si>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</si>
  <si>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</si>
  <si>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</si>
  <si>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</si>
  <si>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</si>
  <si>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</si>
  <si>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</si>
  <si>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</si>
  <si>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</si>
  <si>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</si>
  <si>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</si>
  <si>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</si>
  <si>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</si>
  <si>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</si>
  <si>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</si>
  <si>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</si>
  <si>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</si>
  <si>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</si>
  <si>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</si>
  <si>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</si>
  <si>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</si>
  <si>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</si>
  <si>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</si>
  <si>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</si>
  <si>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</si>
  <si>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</si>
  <si>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</si>
  <si>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</si>
  <si>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</si>
  <si>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</si>
  <si>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</si>
  <si>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</si>
  <si>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</si>
  <si>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</si>
  <si>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</si>
  <si>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</si>
  <si>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</si>
  <si>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</si>
  <si>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</si>
  <si>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</si>
  <si>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</si>
  <si>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</si>
  <si>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</si>
  <si>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</si>
  <si>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</si>
  <si>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</si>
  <si>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</si>
  <si>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</si>
  <si>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</si>
  <si>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</si>
  <si>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</si>
  <si>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</si>
  <si>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</si>
  <si>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</si>
  <si>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</si>
  <si>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</si>
  <si>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</si>
  <si>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</si>
  <si>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</si>
  <si>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</si>
  <si>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</si>
  <si>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</si>
  <si>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</si>
  <si>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</si>
  <si>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</si>
  <si>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</si>
  <si>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</si>
  <si>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</si>
  <si>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</si>
  <si>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</si>
  <si>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</si>
  <si>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</si>
  <si>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</si>
  <si>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</si>
  <si>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</si>
  <si>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</si>
  <si>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</si>
  <si>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</si>
  <si>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</si>
  <si>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</si>
  <si>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</si>
  <si>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</si>
  <si>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</si>
  <si>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</si>
  <si>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</si>
  <si>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</si>
  <si>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</si>
  <si>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</si>
  <si>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</si>
  <si>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</si>
  <si>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</si>
  <si>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</si>
  <si>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</si>
  <si>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</si>
  <si>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</si>
  <si>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</si>
  <si>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</si>
  <si>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</si>
  <si>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</si>
  <si>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</si>
  <si>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</si>
  <si>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</si>
  <si>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</si>
  <si>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</si>
  <si>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</si>
  <si>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</si>
  <si>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</si>
  <si>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</si>
  <si>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</si>
  <si>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</si>
  <si>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</si>
  <si>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</si>
  <si>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</si>
  <si>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</si>
  <si>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</si>
  <si>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</si>
  <si>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</si>
  <si>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</si>
  <si>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</si>
  <si>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</si>
  <si>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</si>
  <si>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</si>
  <si>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</si>
  <si>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</si>
  <si>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</si>
  <si>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</si>
  <si>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</si>
  <si>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</si>
  <si>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</si>
  <si>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</si>
  <si>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</si>
  <si>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</si>
  <si>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</si>
  <si>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</si>
  <si>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</si>
  <si>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</si>
  <si>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</si>
  <si>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</si>
  <si>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</si>
  <si>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</si>
  <si>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</si>
  <si>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</si>
  <si>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</si>
  <si>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</si>
  <si>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</si>
  <si>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</si>
  <si>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</si>
  <si>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</si>
  <si>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</si>
  <si>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</si>
  <si>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</si>
  <si>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</si>
  <si>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</si>
  <si>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</si>
  <si>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</si>
  <si>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</si>
  <si>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</si>
  <si>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</si>
  <si>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</si>
  <si>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</si>
  <si>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</si>
  <si>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</si>
  <si>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</si>
  <si>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</si>
  <si>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</si>
  <si>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</si>
  <si>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</si>
  <si>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</si>
  <si>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</si>
  <si>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</si>
  <si>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</si>
  <si>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</si>
  <si>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</si>
  <si>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</si>
  <si>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</si>
  <si>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</si>
  <si>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</si>
  <si>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</si>
  <si>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</si>
  <si>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</si>
  <si>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</si>
  <si>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</si>
  <si>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</si>
  <si>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</si>
  <si>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</si>
  <si>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</si>
  <si>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</si>
  <si>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</si>
  <si>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</si>
  <si>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</si>
  <si>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</si>
  <si>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</si>
  <si>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</si>
  <si>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</si>
  <si>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</si>
  <si>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</si>
  <si>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</si>
  <si>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</si>
  <si>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</si>
  <si>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</si>
  <si>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</si>
  <si>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</si>
  <si>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</si>
  <si>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</si>
  <si>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</si>
  <si>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</si>
  <si>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</si>
  <si>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</si>
  <si>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</si>
  <si>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</si>
  <si>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</si>
  <si>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</si>
  <si>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</si>
  <si>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</si>
  <si>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</si>
  <si>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</si>
  <si>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</si>
  <si>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</si>
  <si>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</si>
  <si>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</si>
  <si>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</si>
  <si>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</si>
  <si>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</si>
  <si>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</si>
  <si>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</si>
  <si>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</si>
  <si>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</si>
  <si>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</si>
  <si>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</si>
  <si>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</si>
  <si>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</si>
  <si>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</si>
  <si>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</si>
  <si>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</si>
  <si>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</si>
  <si>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</si>
  <si>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</si>
  <si>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</si>
  <si>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</si>
  <si>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</si>
  <si>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</si>
  <si>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</si>
  <si>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</si>
  <si>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</si>
  <si>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</si>
  <si>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</si>
  <si>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</si>
  <si>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</si>
  <si>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</si>
  <si>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</si>
  <si>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</si>
  <si>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</si>
  <si>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</si>
  <si>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</si>
  <si>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</si>
  <si>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</si>
  <si>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</si>
  <si>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</si>
  <si>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</si>
  <si>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</si>
  <si>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</si>
  <si>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</si>
  <si>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</si>
  <si>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</si>
  <si>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</si>
  <si>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</si>
  <si>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</si>
  <si>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</si>
  <si>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</si>
  <si>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</si>
  <si>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</si>
  <si>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</si>
  <si>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</si>
  <si>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</si>
  <si>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</si>
  <si>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</si>
  <si>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</si>
  <si>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</si>
  <si>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</si>
  <si>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</si>
  <si>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</si>
  <si>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</si>
  <si>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</si>
  <si>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</si>
  <si>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</si>
  <si>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</si>
  <si>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</si>
  <si>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</si>
  <si>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</si>
  <si>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</si>
  <si>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</si>
  <si>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</si>
  <si>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</si>
  <si>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</si>
  <si>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</si>
  <si>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</si>
  <si>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</si>
  <si>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</si>
  <si>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</si>
  <si>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</si>
  <si>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</si>
  <si>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</si>
  <si>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</si>
  <si>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</si>
  <si>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</si>
  <si>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</si>
  <si>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</si>
  <si>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</si>
  <si>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</si>
  <si>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</si>
  <si>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</si>
  <si>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</si>
  <si>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</si>
  <si>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</si>
  <si>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</si>
  <si>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</si>
  <si>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</si>
  <si>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</si>
  <si>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</si>
  <si>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</si>
  <si>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</si>
  <si>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</si>
  <si>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</si>
  <si>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</si>
  <si>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</si>
  <si>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</si>
  <si>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</si>
  <si>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</si>
  <si>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</si>
  <si>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</si>
  <si>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</si>
  <si>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</si>
  <si>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</si>
  <si>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</si>
  <si>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</si>
  <si>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</si>
  <si>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</si>
  <si>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</si>
  <si>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</si>
  <si>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</si>
  <si>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</si>
  <si>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</si>
  <si>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</si>
  <si>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</si>
  <si>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</si>
  <si>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</si>
  <si>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</si>
  <si>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</si>
  <si>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</si>
  <si>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</si>
  <si>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</si>
  <si>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</si>
  <si>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</si>
  <si>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</si>
  <si>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</si>
  <si>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</si>
  <si>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</si>
  <si>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</si>
  <si>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</si>
  <si>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</si>
  <si>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</si>
  <si>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</si>
  <si>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</si>
  <si>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</si>
  <si>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</si>
  <si>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</si>
  <si>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</si>
  <si>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</si>
  <si>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</si>
  <si>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</si>
  <si>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</si>
  <si>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</si>
  <si>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</si>
  <si>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</si>
  <si>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</si>
  <si>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</si>
  <si>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</si>
  <si>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</si>
  <si>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</si>
  <si>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</si>
  <si>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</si>
  <si>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</si>
  <si>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</si>
  <si>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</si>
  <si>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</si>
  <si>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</si>
  <si>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</si>
  <si>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</si>
  <si>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</si>
  <si>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</si>
  <si>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</si>
  <si>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</si>
  <si>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</si>
  <si>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</si>
  <si>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</si>
  <si>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</si>
  <si>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</si>
  <si>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</si>
  <si>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</si>
  <si>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</si>
  <si>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</si>
  <si>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</si>
  <si>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</si>
  <si>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</si>
  <si>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</si>
  <si>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</si>
  <si>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</si>
  <si>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</si>
  <si>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</si>
  <si>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</si>
  <si>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</si>
  <si>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</si>
  <si>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</si>
  <si>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</si>
  <si>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</si>
  <si>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</si>
  <si>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</si>
  <si>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</si>
  <si>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</si>
  <si>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</si>
  <si>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</si>
  <si>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</si>
  <si>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</si>
  <si>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</si>
  <si>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</si>
  <si>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</si>
  <si>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</si>
  <si>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</si>
  <si>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</si>
  <si>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</si>
  <si>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</si>
  <si>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</si>
  <si>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</si>
  <si>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</si>
  <si>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</si>
  <si>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</si>
  <si>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</si>
  <si>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</si>
  <si>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</si>
  <si>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</si>
  <si>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</si>
  <si>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</si>
  <si>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</si>
  <si>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</si>
  <si>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</si>
  <si>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</si>
  <si>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</si>
  <si>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</si>
  <si>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</si>
  <si>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</si>
  <si>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</si>
  <si>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</si>
  <si>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</si>
  <si>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</si>
  <si>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</si>
  <si>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</si>
  <si>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</si>
  <si>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</si>
  <si>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</si>
  <si>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</si>
  <si>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</si>
  <si>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</si>
  <si>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</si>
  <si>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</si>
  <si>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</si>
  <si>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</si>
  <si>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</si>
  <si>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</si>
  <si>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</si>
  <si>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</si>
  <si>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</si>
  <si>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</si>
  <si>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</si>
  <si>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</si>
  <si>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</si>
  <si>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</si>
  <si>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</si>
  <si>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</si>
  <si>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</si>
  <si>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</si>
  <si>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</si>
  <si>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</si>
  <si>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</si>
  <si>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</si>
  <si>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</si>
  <si>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</si>
  <si>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</si>
  <si>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</si>
  <si>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</si>
  <si>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</si>
  <si>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</si>
  <si>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</si>
  <si>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</si>
  <si>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</si>
  <si>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</si>
  <si>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</si>
  <si>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</si>
  <si>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</si>
  <si>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</si>
  <si>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</si>
  <si>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</si>
  <si>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</si>
  <si>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</si>
  <si>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</si>
  <si>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</si>
  <si>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</si>
  <si>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</si>
  <si>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</si>
  <si>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</si>
  <si>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</si>
  <si>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</si>
  <si>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</si>
  <si>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</si>
  <si>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</si>
  <si>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</si>
  <si>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</si>
  <si>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</si>
  <si>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</si>
  <si>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</si>
  <si>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</si>
  <si>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</si>
  <si>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</si>
  <si>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</si>
  <si>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</si>
  <si>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</si>
  <si>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</si>
  <si>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</si>
  <si>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</si>
  <si>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</si>
  <si>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</si>
  <si>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</si>
  <si>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</si>
  <si>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</si>
  <si>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</si>
  <si>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</si>
  <si>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</si>
  <si>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</si>
  <si>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</si>
  <si>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</si>
  <si>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</si>
  <si>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</si>
  <si>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</si>
  <si>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</si>
  <si>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</si>
  <si>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</si>
  <si>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</si>
  <si>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</si>
  <si>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</si>
  <si>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</si>
  <si>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</si>
  <si>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</si>
  <si>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</si>
  <si>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</si>
  <si>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</si>
  <si>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</si>
  <si>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</si>
  <si>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</si>
  <si>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</si>
  <si>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</si>
  <si>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</si>
  <si>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</si>
  <si>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</si>
  <si>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</si>
  <si>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</si>
  <si>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</si>
  <si>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</si>
  <si>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</si>
  <si>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</si>
  <si>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</si>
  <si>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</si>
  <si>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</si>
  <si>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</si>
  <si>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</si>
  <si>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</si>
  <si>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</si>
  <si>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</si>
  <si>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</si>
  <si>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</si>
  <si>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</si>
  <si>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</si>
  <si>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</si>
  <si>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</si>
  <si>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</si>
  <si>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</si>
  <si>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</si>
  <si>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</si>
  <si>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</si>
  <si>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</si>
  <si>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</si>
  <si>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</si>
  <si>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</si>
  <si>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</si>
  <si>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</si>
  <si>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</si>
  <si>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</si>
  <si>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</si>
  <si>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</si>
  <si>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</si>
  <si>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</si>
  <si>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</si>
  <si>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</si>
  <si>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</si>
  <si>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</si>
  <si>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</si>
  <si>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</si>
  <si>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</si>
  <si>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</si>
  <si>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</si>
  <si>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</si>
  <si>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</si>
  <si>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</si>
  <si>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</si>
  <si>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</si>
  <si>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</si>
  <si>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</si>
  <si>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</si>
  <si>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</si>
  <si>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</si>
  <si>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</si>
  <si>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</si>
  <si>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</si>
  <si>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</si>
  <si>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</si>
  <si>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</si>
  <si>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</si>
  <si>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</si>
  <si>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</si>
  <si>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</si>
  <si>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</si>
  <si>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</si>
  <si>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</si>
  <si>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</si>
  <si>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</si>
  <si>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</si>
  <si>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</si>
  <si>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</si>
  <si>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</si>
  <si>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</si>
  <si>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</si>
  <si>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</si>
  <si>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</si>
  <si>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</si>
  <si>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</si>
  <si>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</si>
  <si>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</si>
  <si>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</si>
  <si>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</si>
  <si>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</si>
  <si>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</si>
  <si>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</si>
  <si>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</si>
  <si>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</si>
  <si>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</si>
  <si>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</si>
  <si>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</si>
  <si>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</si>
  <si>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</si>
  <si>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</si>
  <si>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</si>
  <si>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</si>
  <si>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</si>
  <si>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</si>
  <si>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</si>
  <si>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</si>
  <si>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</si>
  <si>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</si>
  <si>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</si>
  <si>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</si>
  <si>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</si>
  <si>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</si>
  <si>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</si>
  <si>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</si>
  <si>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</si>
  <si>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</si>
  <si>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</si>
  <si>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</si>
  <si>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</si>
  <si>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</si>
  <si>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</si>
  <si>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</si>
  <si>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</si>
  <si>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</si>
  <si>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</si>
  <si>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</si>
  <si>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</si>
  <si>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</si>
  <si>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</si>
  <si>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</si>
  <si>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</si>
  <si>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</si>
  <si>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</si>
  <si>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</si>
  <si>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</si>
  <si>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</si>
  <si>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</si>
  <si>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</si>
  <si>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</si>
  <si>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</si>
  <si>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</si>
  <si>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</si>
  <si>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</si>
  <si>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</si>
  <si>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</si>
  <si>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</si>
  <si>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</si>
  <si>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</si>
  <si>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</si>
  <si>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</si>
  <si>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</si>
  <si>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</si>
  <si>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</si>
  <si>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</si>
  <si>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</si>
  <si>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</si>
  <si>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</si>
  <si>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</si>
  <si>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</si>
  <si>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</si>
  <si>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</si>
  <si>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</si>
  <si>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</si>
  <si>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</si>
  <si>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</si>
  <si>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</si>
  <si>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</si>
  <si>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</si>
  <si>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</si>
  <si>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</si>
  <si>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</si>
  <si>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</si>
  <si>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</si>
  <si>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</si>
  <si>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</si>
  <si>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</si>
  <si>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</si>
  <si>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</si>
  <si>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</si>
  <si>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</si>
  <si>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</si>
  <si>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</si>
  <si>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</si>
  <si>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</si>
  <si>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</si>
  <si>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</si>
  <si>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</si>
  <si>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</si>
  <si>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</si>
  <si>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</si>
  <si>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</si>
  <si>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</si>
  <si>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</si>
  <si>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</si>
  <si>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</si>
  <si>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</si>
  <si>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</si>
  <si>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</si>
  <si>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</si>
  <si>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</si>
  <si>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</si>
  <si>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</si>
  <si>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</si>
  <si>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</si>
  <si>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</si>
  <si>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</si>
  <si>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</si>
  <si>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</si>
  <si>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</si>
  <si>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</si>
  <si>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</si>
  <si>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</si>
  <si>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</si>
  <si>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</si>
  <si>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</si>
  <si>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</si>
  <si>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</si>
  <si>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</si>
  <si>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</si>
  <si>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</si>
  <si>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</si>
  <si>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</si>
  <si>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</si>
  <si>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</si>
  <si>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</si>
  <si>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</si>
  <si>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</si>
  <si>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</si>
  <si>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</si>
  <si>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</si>
  <si>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</si>
  <si>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</si>
  <si>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</si>
  <si>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</si>
  <si>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</si>
  <si>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</si>
  <si>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</si>
  <si>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</si>
  <si>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</si>
  <si>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</si>
  <si>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</si>
  <si>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</si>
  <si>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</si>
  <si>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</si>
  <si>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</si>
  <si>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</si>
  <si>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</si>
  <si>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</si>
  <si>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</si>
  <si>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</si>
  <si>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</si>
  <si>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</si>
  <si>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</si>
  <si>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</si>
  <si>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</si>
  <si>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</si>
  <si>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</si>
  <si>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</si>
  <si>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</si>
  <si>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</si>
  <si>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</si>
  <si>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</si>
  <si>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</si>
  <si>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</si>
  <si>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</si>
  <si>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</si>
  <si>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</si>
  <si>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</si>
  <si>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</si>
  <si>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</si>
  <si>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</si>
  <si>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</si>
  <si>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</si>
  <si>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</si>
  <si>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</si>
  <si>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</si>
  <si>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</si>
  <si>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</si>
  <si>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</si>
  <si>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</si>
  <si>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</si>
  <si>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</si>
  <si>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</si>
  <si>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</si>
  <si>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</si>
  <si>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</si>
  <si>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</si>
  <si>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</si>
  <si>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</si>
  <si>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</si>
  <si>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</si>
  <si>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</si>
  <si>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</si>
  <si>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</si>
  <si>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</si>
  <si>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</si>
  <si>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</si>
  <si>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</si>
  <si>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</si>
  <si>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</si>
  <si>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</si>
  <si>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</si>
  <si>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</si>
  <si>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</si>
  <si>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</si>
  <si>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</si>
  <si>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</si>
  <si>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</si>
  <si>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</si>
  <si>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</si>
  <si>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</si>
  <si>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</si>
  <si>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</si>
  <si>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</si>
  <si>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</si>
  <si>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</si>
  <si>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</si>
  <si>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</si>
  <si>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</si>
  <si>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</si>
  <si>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</si>
  <si>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</si>
  <si>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</si>
  <si>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</si>
  <si>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</si>
  <si>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</si>
  <si>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</si>
  <si>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</si>
  <si>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</si>
  <si>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</si>
  <si>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</si>
  <si>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</si>
  <si>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</si>
  <si>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</si>
  <si>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</si>
  <si>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</si>
  <si>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</si>
  <si>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</si>
  <si>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</si>
  <si>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</si>
  <si>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</si>
  <si>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</si>
  <si>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</si>
  <si>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</si>
  <si>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</si>
  <si>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</si>
  <si>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</si>
  <si>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</si>
  <si>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</si>
  <si>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</si>
  <si>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</si>
  <si>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</si>
  <si>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</si>
  <si>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</si>
  <si>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</si>
  <si>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</si>
  <si>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</si>
  <si>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</si>
  <si>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</si>
  <si>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</si>
  <si>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</si>
  <si>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</si>
  <si>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</si>
  <si>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</si>
  <si>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</si>
  <si>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</si>
  <si>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</si>
  <si>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</si>
  <si>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</si>
  <si>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</si>
  <si>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</si>
  <si>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</si>
  <si>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</si>
  <si>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</si>
  <si>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</si>
  <si>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</si>
  <si>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</si>
  <si>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</si>
  <si>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</si>
  <si>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</si>
  <si>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</si>
  <si>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</si>
  <si>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</si>
  <si>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</si>
  <si>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</si>
  <si>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</si>
  <si>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</si>
  <si>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</si>
  <si>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</si>
  <si>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</si>
  <si>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</si>
  <si>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</si>
  <si>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</si>
  <si>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</si>
  <si>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</si>
  <si>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</si>
  <si>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</si>
  <si>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</si>
  <si>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</si>
  <si>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</si>
  <si>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</si>
  <si>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</si>
  <si>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</si>
  <si>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</si>
  <si>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</si>
  <si>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</si>
  <si>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</si>
  <si>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</si>
  <si>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</si>
  <si>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</si>
  <si>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</si>
  <si>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</si>
  <si>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</si>
  <si>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</si>
  <si>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</si>
  <si>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</si>
  <si>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</si>
  <si>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</si>
  <si>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</si>
  <si>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</si>
  <si>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</si>
  <si>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</si>
  <si>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</si>
  <si>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</si>
  <si>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</si>
  <si>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</si>
  <si>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</si>
  <si>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</si>
  <si>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</si>
  <si>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</si>
  <si>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</si>
  <si>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</si>
  <si>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</si>
  <si>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</si>
  <si>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</si>
  <si>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</si>
  <si>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</si>
  <si>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</si>
  <si>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</si>
  <si>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</si>
  <si>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</si>
  <si>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</si>
  <si>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</si>
  <si>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</si>
  <si>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</si>
  <si>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</si>
  <si>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</si>
  <si>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</si>
  <si>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</si>
  <si>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</si>
  <si>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</si>
  <si>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</si>
  <si>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</si>
  <si>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</si>
  <si>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</si>
  <si>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</si>
  <si>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</si>
  <si>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</si>
  <si>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</si>
  <si>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</si>
  <si>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</si>
  <si>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</si>
  <si>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</si>
  <si>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</si>
  <si>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</si>
  <si>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</si>
  <si>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</si>
  <si>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</si>
  <si>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</si>
  <si>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</si>
  <si>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</si>
  <si>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</si>
  <si>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</si>
  <si>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</si>
  <si>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</si>
  <si>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</si>
  <si>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</si>
  <si>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</si>
  <si>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</si>
  <si>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</si>
  <si>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</si>
  <si>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</si>
  <si>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</si>
  <si>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</si>
  <si>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</si>
  <si>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</si>
  <si>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</si>
  <si>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</si>
  <si>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</si>
  <si>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</si>
  <si>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</si>
  <si>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</si>
  <si>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</si>
  <si>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</si>
  <si>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</si>
  <si>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</si>
  <si>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</si>
  <si>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</si>
  <si>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</si>
  <si>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</si>
  <si>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</si>
  <si>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</si>
  <si>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</si>
  <si>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</si>
  <si>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</si>
  <si>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</si>
  <si>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</si>
  <si>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</si>
  <si>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</si>
  <si>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</si>
  <si>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</si>
  <si>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</si>
  <si>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</si>
  <si>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</si>
  <si>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</si>
  <si>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</si>
  <si>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</si>
  <si>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</si>
  <si>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</si>
  <si>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</si>
  <si>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</si>
  <si>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</si>
  <si>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</si>
  <si>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</si>
  <si>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</si>
  <si>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</si>
  <si>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</si>
  <si>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</si>
  <si>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</si>
  <si>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</si>
  <si>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</si>
  <si>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</si>
  <si>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</si>
  <si>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</si>
  <si>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</si>
  <si>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</si>
  <si>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</si>
  <si>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</si>
  <si>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</si>
  <si>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</si>
  <si>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</si>
  <si>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</si>
  <si>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</si>
  <si>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</si>
  <si>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</si>
  <si>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</si>
  <si>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</si>
  <si>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</si>
  <si>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</si>
  <si>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</si>
  <si>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</si>
  <si>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</si>
  <si>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</si>
  <si>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</si>
  <si>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</si>
  <si>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</si>
  <si>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</si>
  <si>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</si>
  <si>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</si>
  <si>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</si>
  <si>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</si>
  <si>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</si>
  <si>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</si>
  <si>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</si>
  <si>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</si>
  <si>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</si>
  <si>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</si>
  <si>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</si>
  <si>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</si>
  <si>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</si>
  <si>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</si>
  <si>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</si>
  <si>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</si>
  <si>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</si>
  <si>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</si>
  <si>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</si>
  <si>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</si>
  <si>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</si>
  <si>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</si>
  <si>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</si>
  <si>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</si>
  <si>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</si>
  <si>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</si>
  <si>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</si>
  <si>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</si>
  <si>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</si>
  <si>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</si>
  <si>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</si>
  <si>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</si>
  <si>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</si>
  <si>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</si>
  <si>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</si>
  <si>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</si>
  <si>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</si>
  <si>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</si>
  <si>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</si>
  <si>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</si>
  <si>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</si>
  <si>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</si>
  <si>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</si>
  <si>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</si>
  <si>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</si>
  <si>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</si>
  <si>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</si>
  <si>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</si>
  <si>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</si>
  <si>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</si>
  <si>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</si>
  <si>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</si>
  <si>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</si>
  <si>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</si>
  <si>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</si>
  <si>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</si>
  <si>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</si>
  <si>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</si>
  <si>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</si>
  <si>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</si>
  <si>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</si>
  <si>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</si>
  <si>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</si>
  <si>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</si>
  <si>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</si>
  <si>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</si>
  <si>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</si>
  <si>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</si>
  <si>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</si>
  <si>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</si>
  <si>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</si>
  <si>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</si>
  <si>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</si>
  <si>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</si>
  <si>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</si>
  <si>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</si>
  <si>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</si>
  <si>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</si>
  <si>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</si>
  <si>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</si>
  <si>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</si>
  <si>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</si>
  <si>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</si>
  <si>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</si>
  <si>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</si>
  <si>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</si>
  <si>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</si>
  <si>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</si>
  <si>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</si>
  <si>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</si>
  <si>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</si>
  <si>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</si>
  <si>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</si>
  <si>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</si>
  <si>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</si>
  <si>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</si>
  <si>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</si>
  <si>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</si>
  <si>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</si>
  <si>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</si>
  <si>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</si>
  <si>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</si>
  <si>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</si>
  <si>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</si>
  <si>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</si>
  <si>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</si>
  <si>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</si>
  <si>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</si>
  <si>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</si>
  <si>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</si>
  <si>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</si>
  <si>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</si>
  <si>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</si>
  <si>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</si>
  <si>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</si>
  <si>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</si>
  <si>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</si>
  <si>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</si>
  <si>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</si>
  <si>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</si>
  <si>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</si>
  <si>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</si>
  <si>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</si>
  <si>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</si>
  <si>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</si>
  <si>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</si>
  <si>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</si>
  <si>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</si>
  <si>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</si>
  <si>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</si>
  <si>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</si>
  <si>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</si>
  <si>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</si>
  <si>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</si>
  <si>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</si>
  <si>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</si>
  <si>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</si>
  <si>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</si>
  <si>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</si>
  <si>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</si>
  <si>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</si>
  <si>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</si>
  <si>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</si>
  <si>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</si>
  <si>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</si>
  <si>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</si>
  <si>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</si>
  <si>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</si>
  <si>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</si>
  <si>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</si>
  <si>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</si>
  <si>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</si>
  <si>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</si>
  <si>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</si>
  <si>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</si>
  <si>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</si>
  <si>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</si>
  <si>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</si>
  <si>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</si>
  <si>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</si>
  <si>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</si>
  <si>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</si>
  <si>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</si>
  <si>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</si>
  <si>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</si>
  <si>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</si>
  <si>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</si>
  <si>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</si>
  <si>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</si>
  <si>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</si>
  <si>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</si>
  <si>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</si>
  <si>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</si>
  <si>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</si>
  <si>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</si>
  <si>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</si>
  <si>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</si>
  <si>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</si>
  <si>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</si>
  <si>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</si>
  <si>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</si>
  <si>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</si>
  <si>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</si>
  <si>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</si>
  <si>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</si>
  <si>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</si>
  <si>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</si>
  <si>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</si>
  <si>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</si>
  <si>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</si>
  <si>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</si>
  <si>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</si>
  <si>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</si>
  <si>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</si>
  <si>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</si>
  <si>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</si>
  <si>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</si>
  <si>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</si>
  <si>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</si>
  <si>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</si>
  <si>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</si>
  <si>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</si>
  <si>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</si>
  <si>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</si>
  <si>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</si>
  <si>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</si>
  <si>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</si>
  <si>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</si>
  <si>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</si>
  <si>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</si>
  <si>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</si>
  <si>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</si>
  <si>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</si>
  <si>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</si>
  <si>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</si>
  <si>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</si>
  <si>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</si>
  <si>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</si>
  <si>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</si>
  <si>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</si>
  <si>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</si>
  <si>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</si>
  <si>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</si>
  <si>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</si>
  <si>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</si>
  <si>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</si>
  <si>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</si>
  <si>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</si>
  <si>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</si>
  <si>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</si>
  <si>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</si>
  <si>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</si>
  <si>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</si>
  <si>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</si>
  <si>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</si>
  <si>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</si>
  <si>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</si>
  <si>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</si>
  <si>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</si>
  <si>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</si>
  <si>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</si>
  <si>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</si>
  <si>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</si>
  <si>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</si>
  <si>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</si>
  <si>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</si>
  <si>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</si>
  <si>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</si>
  <si>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</si>
  <si>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</si>
  <si>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</si>
  <si>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</si>
  <si>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</si>
  <si>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</si>
  <si>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</si>
  <si>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</si>
  <si>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</si>
  <si>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</si>
  <si>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</si>
  <si>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</si>
  <si>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</si>
  <si>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</si>
  <si>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</si>
  <si>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</si>
  <si>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</si>
  <si>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</si>
  <si>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</si>
  <si>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</si>
  <si>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</si>
  <si>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</si>
  <si>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</si>
  <si>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</si>
  <si>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</si>
  <si>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</si>
  <si>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</si>
  <si>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</si>
  <si>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</si>
  <si>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</si>
  <si>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</si>
  <si>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</si>
  <si>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</si>
  <si>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</si>
  <si>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</si>
  <si>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</si>
  <si>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</si>
  <si>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</si>
  <si>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</si>
  <si>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</si>
  <si>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</si>
  <si>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</si>
  <si>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</si>
  <si>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</si>
  <si>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</si>
  <si>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</si>
  <si>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</si>
  <si>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</si>
  <si>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</si>
  <si>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</si>
  <si>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</si>
  <si>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</si>
  <si>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</si>
  <si>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</si>
  <si>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</si>
  <si>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</si>
  <si>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</si>
  <si>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</si>
  <si>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</si>
  <si>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</si>
  <si>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</si>
  <si>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</si>
  <si>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</si>
  <si>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</si>
  <si>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</si>
  <si>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</si>
  <si>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</si>
  <si>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</si>
  <si>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</si>
  <si>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</si>
  <si>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</si>
  <si>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</si>
  <si>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</si>
  <si>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</si>
  <si>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</si>
  <si>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</si>
  <si>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</si>
  <si>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</si>
  <si>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</si>
  <si>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</si>
  <si>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</si>
  <si>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</si>
  <si>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</si>
  <si>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</si>
  <si>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</si>
  <si>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</si>
  <si>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</si>
  <si>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</si>
  <si>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</si>
  <si>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</si>
  <si>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</si>
  <si>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</si>
  <si>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</si>
  <si>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</si>
  <si>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</si>
  <si>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</si>
  <si>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</si>
  <si>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</si>
  <si>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</si>
  <si>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</si>
  <si>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</si>
  <si>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</si>
  <si>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</si>
  <si>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</si>
  <si>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</si>
  <si>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</si>
  <si>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</si>
  <si>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</si>
  <si>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</si>
  <si>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</si>
  <si>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</si>
  <si>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</si>
  <si>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</si>
  <si>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</si>
  <si>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</si>
  <si>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</si>
  <si>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</si>
  <si>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</si>
  <si>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</si>
  <si>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</si>
  <si>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</si>
  <si>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</si>
  <si>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</si>
  <si>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</si>
  <si>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</si>
  <si>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</si>
  <si>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</si>
  <si>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</si>
  <si>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</si>
  <si>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</si>
  <si>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</si>
  <si>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</si>
  <si>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</si>
  <si>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</si>
  <si>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</si>
  <si>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</si>
  <si>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</si>
  <si>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</si>
  <si>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</si>
  <si>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</si>
  <si>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</si>
  <si>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</si>
  <si>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</si>
  <si>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</si>
  <si>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</si>
  <si>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</si>
  <si>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</si>
  <si>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</si>
  <si>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</si>
  <si>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</si>
  <si>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</si>
  <si>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</si>
  <si>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</si>
  <si>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</si>
  <si>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</si>
  <si>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</si>
  <si>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</si>
  <si>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</si>
  <si>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</si>
  <si>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</si>
  <si>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</si>
  <si>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</si>
  <si>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</si>
  <si>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</si>
  <si>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</si>
  <si>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</si>
  <si>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</si>
  <si>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</si>
  <si>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</si>
  <si>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</si>
  <si>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</si>
  <si>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</si>
  <si>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</si>
  <si>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</si>
  <si>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</si>
  <si>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</si>
  <si>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</si>
  <si>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</si>
  <si>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</si>
  <si>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</si>
  <si>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</si>
  <si>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</si>
  <si>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</si>
  <si>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</si>
  <si>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</si>
  <si>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</si>
  <si>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</si>
  <si>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</si>
  <si>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</si>
  <si>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</si>
  <si>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</si>
  <si>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</si>
  <si>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</si>
  <si>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</si>
  <si>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</si>
  <si>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</si>
  <si>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</si>
  <si>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</si>
  <si>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</si>
  <si>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</si>
  <si>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</si>
  <si>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</si>
  <si>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</si>
  <si>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</si>
  <si>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</si>
  <si>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</si>
  <si>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</si>
  <si>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</si>
  <si>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</si>
  <si>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</si>
  <si>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</si>
  <si>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</si>
  <si>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</si>
  <si>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</si>
  <si>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</si>
  <si>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</si>
  <si>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</si>
  <si>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</si>
  <si>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</si>
  <si>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</si>
  <si>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</si>
  <si>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</si>
  <si>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</si>
  <si>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</si>
  <si>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</si>
  <si>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</si>
  <si>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</si>
  <si>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</si>
  <si>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</si>
  <si>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</si>
  <si>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</si>
  <si>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</si>
  <si>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</si>
  <si>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</si>
  <si>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</si>
  <si>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</si>
  <si>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</si>
  <si>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</si>
  <si>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</si>
  <si>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</si>
  <si>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</si>
  <si>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</si>
  <si>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</si>
  <si>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</si>
  <si>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</si>
  <si>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</si>
  <si>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</si>
  <si>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</si>
  <si>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</si>
  <si>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</si>
  <si>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</si>
  <si>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</si>
  <si>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</si>
  <si>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</si>
  <si>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</si>
  <si>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</si>
  <si>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</si>
  <si>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</si>
  <si>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</si>
  <si>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</si>
  <si>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</si>
  <si>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</si>
  <si>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</si>
  <si>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</si>
  <si>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</si>
  <si>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</si>
  <si>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</si>
  <si>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</si>
  <si>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</si>
  <si>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</si>
  <si>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</si>
  <si>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</si>
  <si>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</si>
  <si>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</si>
  <si>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</si>
  <si>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</si>
  <si>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</si>
  <si>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</si>
  <si>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</si>
  <si>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</si>
  <si>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</si>
  <si>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</si>
  <si>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</si>
  <si>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</si>
  <si>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</si>
  <si>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</si>
  <si>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</si>
  <si>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</si>
  <si>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</si>
  <si>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</si>
  <si>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</si>
  <si>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</si>
  <si>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</si>
  <si>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</si>
  <si>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</si>
  <si>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</si>
  <si>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</si>
  <si>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</si>
  <si>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</si>
  <si>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</si>
  <si>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</si>
  <si>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</si>
  <si>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</si>
  <si>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</si>
  <si>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</si>
  <si>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</si>
  <si>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</si>
  <si>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</si>
  <si>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</si>
  <si>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</si>
  <si>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</si>
  <si>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</si>
  <si>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</si>
  <si>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</si>
  <si>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</si>
  <si>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</si>
  <si>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</si>
  <si>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</si>
  <si>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</si>
  <si>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</si>
  <si>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</si>
  <si>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</si>
  <si>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</si>
  <si>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</si>
  <si>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</si>
  <si>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</si>
  <si>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</si>
  <si>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</si>
  <si>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</si>
  <si>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</si>
  <si>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</si>
  <si>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</si>
  <si>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</si>
  <si>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</si>
  <si>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</si>
  <si>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</si>
  <si>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</si>
  <si>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</si>
  <si>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</si>
  <si>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</si>
  <si>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</si>
  <si>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</si>
  <si>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</si>
  <si>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</si>
  <si>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</si>
  <si>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</si>
  <si>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</si>
  <si>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</si>
  <si>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</si>
  <si>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</si>
  <si>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</si>
  <si>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</si>
  <si>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</si>
  <si>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</si>
  <si>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</si>
  <si>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</si>
  <si>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</si>
  <si>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</si>
  <si>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</si>
  <si>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</si>
  <si>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</si>
  <si>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</si>
  <si>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</si>
  <si>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</si>
  <si>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</si>
  <si>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</si>
  <si>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</si>
  <si>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</si>
  <si>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</si>
  <si>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</si>
  <si>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</si>
  <si>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</si>
  <si>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</si>
  <si>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</si>
  <si>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</si>
  <si>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</si>
  <si>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</si>
  <si>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</si>
  <si>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</si>
  <si>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</si>
  <si>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</si>
  <si>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</si>
  <si>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</si>
  <si>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</si>
  <si>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</si>
  <si>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</si>
  <si>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</si>
  <si>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</si>
  <si>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</si>
  <si>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</si>
  <si>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</si>
  <si>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</si>
  <si>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</si>
  <si>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</si>
  <si>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</si>
  <si>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</si>
  <si>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</si>
  <si>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</si>
  <si>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</si>
  <si>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</si>
  <si>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</si>
  <si>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</si>
  <si>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</si>
  <si>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</si>
  <si>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</si>
  <si>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</si>
  <si>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</si>
  <si>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</si>
  <si>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</si>
  <si>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</si>
  <si>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</si>
  <si>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</si>
  <si>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</si>
  <si>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</si>
  <si>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</si>
  <si>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</si>
  <si>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</si>
  <si>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</si>
  <si>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</si>
  <si>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</si>
  <si>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</si>
  <si>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</si>
  <si>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</si>
  <si>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</si>
  <si>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</si>
  <si>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</si>
  <si>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</si>
  <si>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</si>
  <si>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</si>
  <si>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</si>
  <si>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</si>
  <si>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</si>
  <si>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</si>
  <si>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</si>
  <si>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</si>
  <si>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</si>
  <si>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</si>
  <si>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</si>
  <si>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</si>
  <si>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</si>
  <si>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</si>
  <si>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</si>
  <si>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</si>
  <si>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</si>
  <si>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</si>
  <si>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</si>
  <si>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</si>
  <si>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</si>
  <si>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</si>
  <si>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</si>
  <si>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</si>
  <si>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</si>
  <si>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</si>
  <si>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</si>
  <si>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</si>
  <si>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</si>
  <si>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</si>
  <si>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</si>
  <si>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</si>
  <si>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</si>
  <si>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</si>
  <si>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</si>
  <si>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</si>
  <si>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</si>
  <si>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</si>
  <si>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</si>
  <si>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</si>
  <si>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</si>
  <si>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</si>
  <si>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</si>
  <si>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</si>
  <si>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</si>
  <si>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</si>
  <si>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</si>
  <si>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</si>
  <si>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</si>
  <si>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</si>
  <si>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</si>
  <si>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</si>
  <si>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</si>
  <si>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</si>
  <si>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</si>
  <si>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</si>
  <si>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</si>
  <si>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</si>
  <si>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</si>
  <si>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</si>
  <si>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</si>
  <si>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</si>
  <si>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</si>
  <si>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</si>
  <si>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</si>
  <si>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</si>
  <si>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</si>
  <si>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</si>
  <si>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</si>
  <si>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</si>
  <si>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</si>
  <si>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</si>
  <si>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</si>
  <si>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</si>
  <si>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</si>
  <si>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</si>
  <si>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</si>
  <si>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</si>
  <si>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</si>
  <si>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</si>
  <si>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</si>
  <si>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</si>
  <si>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</si>
  <si>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</si>
  <si>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</si>
  <si>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</si>
  <si>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</si>
  <si>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</si>
  <si>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</si>
  <si>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</si>
  <si>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</si>
  <si>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</si>
  <si>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</si>
  <si>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</si>
  <si>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</si>
  <si>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</si>
  <si>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</si>
  <si>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</si>
  <si>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</si>
  <si>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</si>
  <si>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</si>
  <si>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</si>
  <si>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</si>
  <si>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</si>
  <si>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</si>
  <si>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</si>
  <si>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</si>
  <si>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</si>
  <si>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</si>
  <si>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</si>
  <si>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</si>
  <si>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</si>
  <si>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</si>
  <si>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</si>
  <si>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</si>
  <si>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</si>
  <si>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</si>
  <si>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</si>
  <si>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</si>
  <si>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</si>
  <si>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</si>
  <si>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</si>
  <si>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</si>
  <si>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</si>
  <si>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</si>
  <si>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</si>
  <si>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</si>
  <si>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</si>
  <si>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</si>
  <si>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</si>
  <si>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</si>
  <si>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</si>
  <si>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</si>
  <si>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</si>
  <si>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</si>
  <si>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</si>
  <si>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</si>
  <si>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</si>
  <si>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</si>
  <si>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</si>
  <si>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</si>
  <si>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</si>
  <si>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</si>
  <si>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</si>
  <si>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</si>
  <si>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</si>
  <si>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</si>
  <si>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</si>
  <si>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</si>
  <si>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</si>
  <si>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</si>
  <si>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</si>
  <si>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</si>
  <si>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</si>
  <si>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</si>
  <si>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</si>
  <si>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</si>
  <si>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</si>
  <si>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</si>
  <si>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</si>
  <si>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</si>
  <si>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</si>
  <si>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</si>
  <si>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</si>
  <si>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</si>
  <si>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</si>
  <si>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</si>
  <si>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</si>
  <si>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</si>
  <si>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</si>
  <si>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</si>
  <si>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</si>
  <si>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</si>
  <si>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</si>
  <si>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</si>
  <si>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</si>
  <si>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</si>
  <si>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</si>
  <si>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</si>
  <si>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</si>
  <si>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</si>
  <si>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</si>
  <si>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</si>
  <si>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</si>
  <si>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</si>
  <si>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</si>
  <si>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</si>
  <si>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</si>
  <si>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</si>
  <si>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</si>
  <si>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</si>
  <si>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</si>
  <si>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</si>
  <si>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</si>
  <si>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</si>
  <si>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</si>
  <si>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</si>
  <si>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</si>
  <si>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</si>
  <si>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</si>
  <si>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</si>
  <si>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</si>
  <si>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</si>
  <si>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</si>
  <si>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</si>
  <si>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</si>
  <si>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</si>
  <si>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</si>
  <si>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</si>
  <si>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</si>
  <si>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</si>
  <si>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</si>
  <si>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</si>
  <si>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</si>
  <si>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</si>
  <si>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</si>
  <si>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</si>
  <si>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</si>
  <si>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</si>
  <si>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</si>
  <si>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</si>
  <si>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</si>
  <si>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</si>
  <si>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</si>
  <si>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</si>
  <si>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</si>
  <si>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</si>
  <si>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</si>
  <si>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</si>
  <si>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</si>
  <si>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</si>
  <si>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</si>
  <si>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</si>
  <si>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</si>
  <si>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</si>
  <si>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</si>
  <si>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</si>
  <si>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</si>
  <si>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</si>
  <si>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</si>
  <si>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</si>
  <si>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</si>
  <si>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</si>
  <si>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</si>
  <si>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</si>
  <si>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</si>
  <si>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</si>
  <si>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</si>
  <si>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</si>
  <si>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</si>
  <si>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</si>
  <si>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</si>
  <si>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</si>
  <si>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</si>
  <si>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</si>
  <si>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</si>
  <si>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</si>
  <si>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</si>
  <si>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</si>
  <si>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</si>
  <si>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</si>
  <si>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</si>
  <si>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</si>
  <si>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</si>
  <si>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</si>
  <si>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</si>
  <si>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</si>
  <si>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</si>
  <si>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</si>
  <si>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</si>
  <si>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</si>
  <si>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</si>
  <si>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</si>
  <si>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</si>
  <si>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</si>
  <si>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</si>
  <si>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</si>
  <si>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</si>
  <si>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</si>
  <si>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</si>
  <si>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</si>
  <si>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</si>
  <si>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</si>
  <si>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</si>
  <si>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</si>
  <si>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</si>
  <si>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</si>
  <si>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</si>
  <si>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</si>
  <si>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</si>
  <si>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</si>
  <si>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</si>
  <si>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</si>
  <si>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</si>
  <si>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</si>
  <si>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</si>
  <si>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</si>
  <si>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</si>
  <si>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</si>
  <si>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</si>
  <si>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</si>
  <si>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</si>
  <si>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</si>
  <si>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</si>
  <si>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</si>
  <si>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</si>
  <si>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</si>
  <si>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</si>
  <si>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</si>
  <si>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</si>
  <si>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</si>
  <si>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</si>
  <si>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</si>
  <si>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</si>
  <si>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</si>
  <si>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</si>
  <si>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</si>
  <si>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</si>
  <si>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</si>
  <si>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</si>
  <si>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</si>
  <si>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</si>
  <si>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</si>
  <si>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</si>
  <si>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</si>
  <si>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</si>
  <si>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</si>
  <si>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</si>
  <si>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</si>
  <si>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</si>
  <si>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</si>
  <si>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</si>
  <si>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</si>
  <si>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</si>
  <si>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</si>
  <si>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</si>
  <si>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</si>
  <si>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</si>
  <si>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</si>
  <si>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</si>
  <si>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</si>
  <si>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</si>
  <si>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</si>
  <si>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</si>
  <si>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</si>
  <si>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</si>
  <si>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</si>
  <si>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</si>
  <si>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</si>
  <si>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</si>
  <si>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</si>
  <si>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</si>
  <si>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</si>
  <si>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</si>
  <si>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</si>
  <si>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</si>
  <si>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</si>
  <si>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</si>
  <si>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</si>
  <si>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</si>
  <si>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</si>
  <si>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</si>
  <si>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</si>
  <si>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</si>
  <si>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</si>
  <si>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</si>
  <si>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</si>
  <si>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</si>
  <si>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</si>
  <si>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</si>
  <si>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</si>
  <si>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</si>
  <si>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</si>
  <si>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</si>
  <si>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</si>
  <si>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</si>
  <si>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</si>
  <si>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</si>
  <si>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</si>
  <si>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</si>
  <si>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</si>
  <si>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</si>
  <si>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</si>
  <si>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</si>
  <si>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</si>
  <si>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</si>
  <si>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</si>
  <si>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</si>
  <si>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</si>
  <si>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</si>
  <si>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</si>
  <si>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</si>
  <si>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</si>
  <si>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</si>
  <si>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</si>
  <si>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</si>
  <si>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</si>
  <si>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</si>
  <si>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</si>
  <si>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</si>
  <si>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</si>
  <si>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</si>
  <si>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</si>
  <si>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</si>
  <si>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</si>
  <si>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</si>
  <si>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</si>
  <si>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</si>
  <si>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</si>
  <si>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</si>
  <si>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</si>
  <si>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</si>
  <si>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</si>
  <si>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</si>
  <si>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</si>
  <si>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</si>
  <si>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</si>
  <si>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</si>
  <si>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</si>
  <si>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</si>
  <si>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</si>
  <si>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</si>
  <si>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</si>
  <si>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</si>
  <si>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</si>
  <si>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</si>
  <si>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</si>
  <si>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</si>
  <si>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</si>
  <si>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</si>
  <si>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</si>
  <si>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</si>
  <si>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</si>
  <si>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</si>
  <si>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</si>
  <si>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</si>
  <si>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</si>
  <si>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</si>
  <si>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</si>
  <si>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</si>
  <si>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</si>
  <si>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</si>
  <si>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</si>
  <si>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</si>
  <si>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</si>
  <si>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</si>
  <si>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</si>
  <si>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</si>
  <si>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</si>
  <si>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</si>
  <si>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</si>
  <si>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</si>
  <si>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</si>
  <si>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</si>
  <si>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</si>
  <si>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</si>
  <si>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</si>
  <si>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</si>
  <si>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</si>
  <si>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</si>
  <si>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</si>
  <si>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</si>
  <si>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</si>
  <si>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</si>
  <si>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</si>
  <si>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</si>
  <si>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</si>
  <si>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</si>
  <si>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</si>
  <si>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</si>
  <si>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</si>
  <si>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</si>
  <si>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</si>
  <si>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</si>
  <si>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</si>
  <si>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</si>
  <si>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</si>
  <si>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</si>
  <si>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</si>
  <si>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</si>
  <si>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</si>
  <si>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</si>
  <si>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</si>
  <si>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</si>
  <si>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</si>
  <si>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</si>
  <si>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</si>
  <si>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</si>
  <si>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</si>
  <si>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</si>
  <si>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</si>
  <si>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</si>
  <si>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</si>
  <si>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</si>
  <si>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</si>
  <si>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</si>
  <si>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</si>
  <si>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</si>
  <si>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</si>
  <si>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</si>
  <si>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</si>
  <si>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</si>
  <si>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</si>
  <si>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</si>
  <si>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</si>
  <si>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</si>
  <si>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</si>
  <si>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</si>
  <si>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</si>
  <si>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</si>
  <si>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</si>
  <si>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</si>
  <si>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</si>
  <si>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</si>
  <si>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</si>
  <si>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</si>
  <si>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</si>
  <si>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</si>
  <si>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</si>
  <si>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</si>
  <si>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</si>
  <si>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</si>
  <si>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</si>
  <si>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</si>
  <si>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</si>
  <si>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</si>
  <si>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</si>
  <si>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</si>
  <si>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</si>
  <si>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</si>
  <si>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</si>
  <si>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</si>
  <si>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</si>
  <si>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</si>
  <si>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</si>
  <si>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</si>
  <si>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</si>
  <si>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</si>
  <si>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</si>
  <si>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</si>
  <si>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</si>
  <si>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</si>
  <si>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</si>
  <si>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</si>
  <si>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</si>
  <si>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</si>
  <si>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</si>
  <si>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</si>
  <si>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</si>
  <si>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</si>
  <si>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</si>
  <si>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</si>
  <si>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</si>
  <si>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</si>
  <si>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</si>
  <si>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</si>
  <si>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</si>
  <si>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</si>
  <si>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</si>
  <si>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</si>
  <si>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</si>
  <si>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</si>
  <si>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</si>
  <si>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</si>
  <si>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</si>
  <si>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</si>
  <si>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</si>
  <si>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</si>
  <si>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</si>
  <si>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</si>
  <si>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</si>
  <si>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</si>
  <si>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</si>
  <si>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</si>
  <si>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</si>
  <si>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</si>
  <si>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</si>
  <si>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</si>
  <si>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</si>
  <si>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</si>
  <si>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</si>
  <si>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</si>
  <si>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</si>
  <si>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</si>
  <si>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</si>
  <si>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</si>
  <si>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</si>
  <si>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</si>
  <si>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</si>
  <si>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</si>
  <si>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</si>
  <si>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</si>
  <si>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</si>
  <si>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</si>
  <si>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</si>
  <si>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</si>
  <si>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</si>
  <si>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</si>
  <si>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</si>
  <si>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</si>
  <si>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</si>
  <si>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</si>
  <si>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</si>
  <si>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</si>
  <si>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</si>
  <si>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</si>
  <si>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</si>
  <si>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</si>
  <si>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</si>
  <si>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</si>
  <si>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</si>
  <si>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</si>
  <si>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</si>
  <si>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</si>
  <si>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</si>
  <si>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</si>
  <si>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</si>
  <si>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</si>
  <si>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</si>
  <si>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</si>
  <si>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</si>
  <si>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</si>
  <si>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</si>
  <si>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</si>
  <si>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</si>
  <si>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</si>
  <si>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</si>
  <si>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</si>
  <si>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</si>
  <si>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</si>
  <si>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</si>
  <si>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</si>
  <si>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</si>
  <si>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</si>
  <si>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</si>
  <si>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</si>
  <si>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</si>
  <si>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</si>
  <si>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</si>
  <si>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</si>
  <si>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</si>
  <si>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</si>
  <si>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</si>
  <si>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</si>
  <si>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</si>
  <si>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</si>
  <si>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</si>
  <si>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</si>
  <si>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</si>
  <si>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</si>
  <si>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</si>
  <si>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</si>
  <si>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</si>
  <si>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</si>
  <si>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</si>
  <si>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</si>
  <si>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</si>
  <si>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</si>
  <si>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</si>
  <si>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</si>
  <si>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</si>
  <si>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</si>
  <si>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</si>
  <si>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</si>
  <si>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</si>
  <si>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</si>
  <si>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</si>
  <si>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</si>
  <si>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</si>
  <si>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</si>
  <si>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</si>
  <si>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</si>
  <si>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</si>
  <si>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</si>
  <si>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</si>
  <si>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</si>
  <si>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</si>
  <si>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</si>
  <si>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</si>
  <si>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</si>
  <si>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</si>
  <si>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</si>
  <si>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</si>
  <si>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</si>
  <si>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</si>
  <si>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</si>
  <si>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</si>
  <si>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</si>
  <si>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</si>
  <si>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</si>
  <si>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</si>
  <si>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</si>
  <si>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</si>
  <si>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</si>
  <si>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</si>
  <si>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</si>
  <si>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</si>
  <si>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</si>
  <si>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</si>
  <si>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</si>
  <si>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</si>
  <si>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</si>
  <si>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</si>
  <si>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</si>
  <si>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</si>
  <si>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</si>
  <si>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</si>
  <si>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</si>
  <si>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</si>
  <si>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</si>
  <si>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</si>
  <si>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</si>
  <si>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</si>
  <si>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</si>
  <si>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</si>
  <si>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</si>
  <si>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</si>
  <si>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</si>
  <si>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</si>
  <si>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</si>
  <si>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</si>
  <si>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</si>
  <si>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</si>
  <si>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</si>
  <si>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</si>
  <si>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</si>
  <si>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</si>
  <si>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</si>
  <si>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</si>
  <si>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</si>
  <si>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</si>
  <si>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</si>
  <si>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</si>
  <si>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</si>
  <si>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</si>
  <si>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</si>
  <si>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</si>
  <si>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</si>
  <si>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</si>
  <si>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</si>
  <si>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</si>
  <si>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</si>
  <si>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</si>
  <si>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</si>
  <si>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</si>
  <si>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</si>
  <si>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</si>
  <si>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</si>
  <si>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</si>
  <si>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</si>
  <si>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</si>
  <si>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</si>
  <si>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</si>
  <si>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</si>
  <si>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</si>
  <si>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</si>
  <si>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</si>
  <si>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</si>
  <si>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</si>
  <si>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</si>
  <si>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</si>
  <si>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</si>
  <si>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</si>
  <si>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</si>
  <si>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</si>
  <si>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</si>
  <si>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</si>
  <si>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</si>
  <si>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</si>
  <si>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</si>
  <si>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</si>
  <si>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</si>
  <si>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</si>
  <si>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</si>
  <si>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</si>
  <si>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</si>
  <si>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</si>
  <si>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</si>
  <si>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</si>
  <si>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</si>
  <si>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</si>
  <si>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</si>
  <si>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</si>
  <si>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</si>
  <si>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</si>
  <si>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</si>
  <si>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</si>
  <si>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</si>
  <si>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</si>
  <si>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</si>
  <si>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</si>
  <si>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</si>
  <si>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</si>
  <si>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</si>
  <si>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</si>
  <si>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</si>
  <si>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</si>
  <si>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</si>
  <si>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</si>
  <si>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</si>
  <si>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</si>
  <si>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</si>
  <si>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</si>
  <si>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</si>
  <si>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</si>
  <si>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</si>
  <si>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</si>
  <si>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</si>
  <si>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</si>
  <si>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</si>
  <si>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</si>
  <si>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</si>
  <si>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</si>
  <si>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</si>
  <si>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</si>
  <si>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</si>
  <si>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</si>
  <si>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</si>
  <si>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</si>
  <si>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</si>
  <si>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</si>
  <si>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</si>
  <si>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</si>
  <si>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</si>
  <si>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</si>
  <si>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</si>
  <si>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</si>
  <si>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</si>
  <si>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</si>
  <si>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</si>
  <si>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</si>
  <si>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</si>
  <si>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</si>
  <si>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</si>
  <si>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</si>
  <si>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</si>
  <si>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</si>
  <si>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</si>
  <si>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</si>
  <si>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</si>
  <si>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</si>
  <si>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</si>
  <si>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</si>
  <si>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</si>
  <si>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</si>
  <si>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</si>
  <si>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</si>
  <si>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</si>
  <si>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</si>
  <si>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</si>
  <si>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</si>
  <si>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</si>
  <si>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</si>
  <si>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</si>
  <si>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</si>
  <si>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</si>
  <si>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</si>
  <si>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</si>
  <si>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</si>
  <si>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</si>
  <si>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</si>
  <si>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</si>
  <si>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</si>
  <si>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</si>
  <si>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</si>
  <si>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</si>
  <si>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</si>
  <si>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</si>
  <si>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</si>
  <si>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</si>
  <si>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</si>
  <si>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</si>
  <si>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</si>
  <si>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</si>
  <si>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</si>
  <si>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</si>
  <si>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</si>
  <si>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</si>
  <si>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</si>
  <si>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</si>
  <si>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</si>
  <si>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</si>
  <si>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</si>
  <si>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</si>
  <si>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</si>
  <si>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</si>
  <si>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</si>
  <si>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</si>
  <si>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</si>
  <si>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</si>
  <si>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</si>
  <si>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</si>
  <si>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</si>
  <si>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</si>
  <si>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</si>
  <si>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</si>
  <si>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</si>
  <si>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</si>
  <si>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</si>
  <si>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</si>
  <si>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</si>
  <si>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</si>
  <si>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</si>
  <si>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</si>
  <si>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</si>
  <si>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</si>
  <si>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</si>
  <si>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</si>
  <si>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</si>
  <si>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</si>
  <si>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</si>
  <si>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</si>
  <si>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</si>
  <si>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</si>
  <si>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</si>
  <si>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</si>
  <si>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</si>
  <si>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</si>
  <si>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</si>
  <si>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</si>
  <si>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</si>
  <si>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</si>
  <si>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</si>
  <si>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</si>
  <si>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</si>
  <si>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</si>
  <si>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</si>
  <si>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</si>
  <si>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</si>
  <si>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</si>
  <si>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</si>
  <si>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</si>
  <si>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</si>
  <si>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</si>
  <si>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</si>
  <si>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</si>
  <si>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</si>
  <si>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</si>
  <si>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</si>
  <si>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</si>
  <si>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</si>
  <si>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</si>
  <si>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</si>
  <si>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</si>
  <si>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</si>
  <si>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</si>
  <si>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</si>
  <si>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</si>
  <si>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</si>
  <si>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</si>
  <si>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</si>
  <si>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</si>
  <si>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</si>
  <si>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</si>
  <si>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</si>
  <si>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</si>
  <si>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</si>
  <si>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</si>
  <si>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</si>
  <si>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</si>
  <si>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</si>
  <si>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</si>
  <si>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</si>
  <si>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</si>
  <si>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</si>
  <si>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</si>
  <si>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</si>
  <si>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</si>
  <si>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</si>
  <si>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</si>
  <si>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</si>
  <si>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</si>
  <si>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</si>
  <si>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</si>
  <si>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</si>
  <si>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</si>
  <si>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</si>
  <si>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</si>
  <si>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</si>
  <si>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</si>
  <si>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</si>
  <si>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</si>
  <si>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</si>
  <si>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</si>
  <si>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</si>
  <si>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</si>
  <si>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</si>
  <si>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</si>
  <si>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</si>
  <si>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</si>
  <si>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</si>
  <si>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</si>
  <si>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</si>
  <si>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</si>
  <si>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</si>
  <si>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</si>
  <si>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</si>
  <si>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</si>
  <si>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</si>
  <si>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</si>
  <si>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</si>
  <si>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</si>
  <si>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</si>
  <si>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</si>
  <si>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</si>
  <si>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</si>
  <si>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</si>
  <si>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</si>
  <si>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</si>
  <si>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</si>
  <si>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</si>
  <si>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</si>
  <si>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</si>
  <si>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</si>
  <si>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</si>
  <si>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</si>
  <si>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</si>
  <si>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</si>
  <si>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</si>
  <si>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</si>
  <si>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</si>
  <si>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</si>
  <si>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</si>
  <si>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</si>
  <si>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</si>
  <si>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</si>
  <si>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</si>
  <si>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</si>
  <si>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</si>
  <si>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</si>
  <si>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</si>
  <si>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</si>
  <si>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</si>
  <si>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</si>
  <si>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</si>
  <si>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</si>
  <si>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</si>
  <si>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</si>
  <si>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</si>
  <si>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</si>
  <si>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</si>
  <si>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</si>
  <si>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</si>
  <si>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</si>
  <si>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</si>
  <si>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</si>
  <si>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</si>
  <si>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</si>
  <si>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</si>
  <si>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</si>
  <si>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</si>
  <si>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</si>
  <si>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</si>
  <si>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</si>
  <si>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</si>
  <si>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</si>
  <si>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</si>
  <si>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</si>
  <si>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</si>
  <si>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</si>
  <si>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</si>
  <si>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</si>
  <si>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</si>
  <si>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</si>
  <si>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</si>
  <si>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</si>
  <si>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</si>
  <si>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</si>
  <si>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</si>
  <si>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</si>
  <si>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</si>
  <si>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</si>
  <si>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</si>
  <si>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</si>
  <si>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</si>
  <si>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</si>
  <si>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</si>
  <si>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</si>
  <si>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</si>
  <si>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</si>
  <si>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</si>
  <si>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</si>
  <si>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</si>
  <si>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</si>
  <si>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</si>
  <si>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</si>
  <si>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</si>
  <si>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</si>
  <si>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</si>
  <si>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</si>
  <si>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</si>
  <si>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</si>
  <si>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</si>
  <si>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</si>
  <si>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</si>
  <si>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</si>
  <si>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</si>
  <si>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</si>
  <si>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</si>
  <si>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</si>
  <si>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</si>
  <si>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</si>
  <si>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</si>
  <si>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</si>
  <si>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</si>
  <si>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</si>
  <si>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</si>
  <si>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</si>
  <si>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</si>
  <si>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</si>
  <si>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</si>
  <si>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</si>
  <si>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</si>
  <si>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</si>
  <si>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</si>
  <si>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</si>
  <si>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</si>
  <si>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</si>
  <si>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</si>
  <si>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</si>
  <si>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</si>
  <si>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</si>
  <si>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</si>
  <si>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</si>
  <si>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</si>
  <si>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</si>
  <si>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</si>
  <si>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</si>
  <si>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</si>
  <si>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</si>
  <si>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</si>
  <si>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</si>
  <si>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</si>
  <si>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</si>
  <si>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</si>
  <si>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</si>
  <si>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</si>
  <si>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</si>
  <si>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</si>
  <si>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</si>
  <si>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</si>
  <si>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</si>
  <si>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</si>
  <si>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</si>
  <si>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</si>
  <si>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</si>
  <si>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</si>
  <si>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</si>
  <si>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</si>
  <si>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</si>
  <si>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</si>
  <si>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</si>
  <si>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</si>
  <si>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</si>
  <si>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</si>
  <si>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</si>
  <si>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</si>
  <si>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</si>
  <si>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</si>
  <si>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</si>
  <si>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</si>
  <si>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</si>
  <si>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</si>
  <si>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</si>
  <si>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</si>
  <si>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</si>
  <si>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</si>
  <si>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</si>
  <si>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</si>
  <si>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</si>
  <si>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</si>
  <si>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</si>
  <si>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</si>
  <si>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</si>
  <si>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</si>
  <si>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</si>
  <si>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</si>
  <si>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</si>
  <si>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</si>
  <si>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</si>
  <si>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</si>
  <si>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</si>
  <si>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</si>
  <si>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</si>
  <si>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</si>
  <si>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</si>
  <si>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</si>
  <si>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</si>
  <si>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</si>
  <si>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</si>
  <si>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</si>
  <si>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</si>
  <si>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</si>
  <si>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</si>
  <si>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</si>
  <si>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</si>
  <si>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</si>
  <si>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</si>
  <si>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</si>
  <si>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</si>
  <si>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</si>
  <si>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</si>
  <si>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</si>
  <si>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</si>
  <si>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</si>
  <si>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</si>
  <si>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</si>
  <si>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</si>
  <si>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</si>
  <si>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</si>
  <si>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</si>
  <si>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</si>
  <si>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</si>
  <si>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</si>
  <si>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</si>
  <si>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</si>
  <si>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</si>
  <si>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</si>
  <si>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</si>
  <si>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</si>
  <si>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</si>
  <si>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</si>
  <si>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</si>
  <si>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</si>
  <si>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</si>
  <si>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</si>
  <si>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</si>
  <si>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</si>
  <si>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</si>
  <si>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</si>
  <si>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</si>
  <si>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</si>
  <si>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</si>
  <si>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</si>
  <si>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</si>
  <si>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</si>
  <si>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</si>
  <si>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</si>
  <si>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</si>
  <si>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</si>
  <si>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</si>
  <si>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</si>
  <si>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</si>
  <si>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</si>
  <si>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</si>
  <si>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</si>
  <si>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</si>
  <si>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</si>
  <si>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</si>
  <si>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</si>
  <si>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</si>
  <si>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</si>
  <si>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</si>
  <si>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</si>
  <si>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</si>
  <si>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</si>
  <si>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</si>
  <si>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</si>
  <si>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</si>
  <si>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</si>
  <si>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</si>
  <si>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</si>
  <si>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</si>
  <si>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</si>
  <si>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</si>
  <si>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</si>
  <si>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</si>
  <si>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</si>
  <si>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</si>
  <si>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</si>
  <si>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</si>
  <si>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</si>
  <si>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</si>
  <si>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</si>
  <si>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</si>
  <si>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</si>
  <si>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</si>
  <si>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</si>
  <si>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</si>
  <si>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</si>
  <si>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</si>
  <si>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</si>
  <si>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</si>
  <si>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</si>
  <si>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</si>
  <si>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</si>
  <si>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</si>
  <si>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</si>
  <si>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</si>
  <si>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</si>
  <si>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</si>
  <si>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</si>
  <si>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</si>
  <si>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</si>
  <si>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</si>
  <si>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</si>
  <si>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</si>
  <si>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</si>
  <si>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</si>
  <si>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</si>
  <si>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</si>
  <si>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</si>
  <si>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</si>
  <si>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</si>
  <si>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</si>
  <si>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</si>
  <si>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</si>
  <si>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</si>
  <si>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</si>
  <si>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</si>
  <si>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</si>
  <si>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</si>
  <si>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</si>
  <si>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</si>
  <si>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</si>
  <si>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</si>
  <si>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</si>
  <si>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</si>
  <si>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</si>
  <si>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</si>
  <si>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</si>
  <si>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</si>
  <si>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</si>
  <si>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</si>
  <si>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</si>
  <si>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</si>
  <si>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</si>
  <si>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</si>
  <si>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</si>
  <si>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</si>
  <si>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</si>
  <si>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</si>
  <si>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</si>
  <si>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</si>
  <si>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</si>
  <si>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</si>
  <si>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</si>
  <si>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</si>
  <si>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</si>
  <si>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</si>
  <si>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</si>
  <si>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</si>
  <si>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</si>
  <si>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</si>
  <si>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</si>
  <si>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</si>
  <si>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</si>
  <si>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</si>
  <si>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</si>
  <si>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</si>
  <si>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</si>
  <si>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</si>
  <si>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</si>
  <si>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</si>
  <si>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</si>
  <si>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</si>
  <si>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</si>
  <si>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</si>
  <si>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</si>
  <si>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</si>
  <si>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</si>
  <si>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</si>
  <si>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</si>
  <si>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</si>
  <si>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</si>
  <si>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</si>
  <si>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</si>
  <si>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</si>
  <si>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</si>
  <si>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</si>
  <si>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</si>
  <si>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</si>
  <si>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</si>
  <si>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</si>
  <si>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</si>
  <si>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</si>
  <si>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</si>
  <si>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</si>
  <si>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</si>
  <si>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</si>
  <si>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</si>
  <si>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</si>
  <si>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</si>
  <si>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</si>
  <si>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</si>
  <si>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</si>
  <si>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</si>
  <si>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</si>
  <si>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</si>
  <si>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</si>
  <si>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</si>
  <si>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</si>
  <si>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</si>
  <si>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</si>
  <si>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</si>
  <si>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</si>
  <si>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</si>
  <si>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</si>
  <si>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</si>
  <si>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</si>
  <si>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</si>
  <si>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</si>
  <si>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</si>
  <si>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</si>
  <si>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</si>
  <si>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</si>
  <si>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</si>
  <si>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</si>
  <si>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</si>
  <si>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</si>
  <si>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</si>
  <si>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</si>
  <si>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</si>
  <si>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</si>
  <si>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</si>
  <si>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</si>
  <si>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</si>
  <si>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</si>
  <si>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</si>
  <si>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</si>
  <si>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</si>
  <si>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</si>
  <si>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</si>
  <si>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</si>
  <si>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</si>
  <si>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</si>
  <si>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</si>
  <si>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</si>
  <si>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</si>
  <si>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</si>
  <si>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</si>
  <si>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</si>
  <si>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</si>
  <si>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</si>
  <si>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</si>
  <si>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</si>
  <si>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</si>
  <si>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</si>
  <si>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</si>
  <si>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</si>
  <si>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</si>
  <si>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</si>
  <si>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</si>
  <si>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</si>
  <si>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</si>
  <si>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</si>
  <si>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</si>
  <si>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</si>
  <si>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</si>
  <si>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</si>
  <si>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</si>
  <si>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</si>
  <si>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</si>
  <si>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</si>
  <si>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</si>
  <si>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</si>
  <si>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</si>
  <si>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</si>
  <si>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</si>
  <si>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</si>
  <si>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</si>
  <si>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</si>
  <si>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</si>
  <si>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</si>
  <si>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</si>
  <si>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</si>
  <si>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</si>
  <si>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</si>
  <si>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</si>
  <si>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</si>
  <si>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</si>
  <si>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</si>
  <si>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</si>
  <si>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</si>
  <si>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</si>
  <si>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</si>
  <si>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</si>
  <si>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</si>
  <si>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</si>
  <si>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</si>
  <si>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</si>
  <si>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</si>
  <si>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</si>
  <si>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</si>
  <si>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</si>
  <si>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</si>
  <si>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</si>
  <si>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</si>
  <si>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</si>
  <si>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</si>
  <si>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</si>
  <si>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</si>
  <si>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</si>
  <si>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</si>
  <si>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</si>
  <si>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</si>
  <si>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</si>
  <si>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</si>
  <si>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</si>
  <si>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</si>
  <si>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</si>
  <si>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</si>
  <si>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</si>
  <si>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</si>
  <si>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</si>
  <si>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</si>
  <si>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</si>
  <si>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</si>
  <si>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</si>
  <si>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</si>
  <si>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</si>
  <si>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</si>
  <si>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</si>
  <si>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</si>
  <si>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</si>
  <si>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</si>
  <si>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</si>
  <si>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</si>
  <si>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</si>
  <si>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</si>
  <si>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</si>
  <si>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</si>
  <si>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</si>
  <si>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</si>
  <si>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</si>
  <si>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</si>
  <si>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</si>
  <si>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</si>
  <si>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</si>
  <si>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</si>
  <si>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</si>
  <si>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</si>
  <si>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</si>
  <si>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</si>
  <si>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</si>
  <si>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</si>
  <si>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</si>
  <si>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</si>
  <si>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</si>
  <si>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</si>
  <si>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</si>
  <si>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</si>
  <si>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</si>
  <si>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</si>
  <si>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</si>
  <si>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</si>
  <si>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</si>
  <si>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</si>
  <si>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</si>
  <si>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</si>
  <si>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</si>
  <si>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</si>
  <si>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</si>
  <si>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</si>
  <si>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</si>
  <si>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</si>
  <si>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</si>
  <si>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</si>
  <si>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</si>
  <si>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</si>
  <si>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</si>
  <si>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</si>
  <si>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</si>
  <si>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</si>
  <si>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</si>
  <si>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</si>
  <si>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</si>
  <si>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</si>
  <si>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</si>
  <si>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</si>
  <si>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</si>
  <si>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</si>
  <si>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</si>
  <si>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</si>
  <si>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</si>
  <si>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</si>
  <si>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</si>
  <si>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</si>
  <si>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</si>
  <si>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</si>
  <si>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</si>
  <si>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</si>
  <si>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</si>
  <si>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</si>
  <si>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</si>
  <si>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</si>
  <si>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</si>
  <si>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</si>
  <si>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</si>
  <si>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</si>
  <si>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</si>
  <si>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</si>
  <si>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</si>
  <si>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</si>
  <si>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</si>
  <si>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</si>
  <si>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</si>
  <si>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</si>
  <si>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</si>
  <si>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</si>
  <si>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</si>
  <si>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</si>
  <si>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</si>
  <si>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</si>
  <si>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</si>
  <si>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</si>
  <si>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</si>
  <si>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</si>
  <si>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</si>
  <si>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</si>
  <si>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</si>
  <si>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</si>
  <si>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</si>
  <si>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</si>
  <si>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</si>
  <si>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</si>
  <si>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</si>
  <si>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</si>
  <si>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</si>
  <si>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</si>
  <si>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</si>
  <si>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</si>
  <si>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</si>
  <si>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</si>
  <si>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</si>
  <si>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</si>
  <si>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</si>
  <si>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</si>
  <si>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</si>
  <si>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</si>
  <si>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</si>
  <si>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</si>
  <si>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</si>
  <si>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</si>
  <si>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</si>
  <si>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</si>
  <si>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</si>
  <si>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</si>
  <si>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</si>
  <si>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</si>
  <si>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</si>
  <si>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</si>
  <si>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</si>
  <si>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</si>
  <si>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</si>
  <si>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</si>
  <si>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</si>
  <si>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</si>
  <si>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</si>
  <si>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</si>
  <si>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</si>
  <si>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</si>
  <si>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</si>
  <si>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</si>
  <si>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</si>
  <si>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</si>
  <si>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</si>
  <si>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</si>
  <si>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</si>
  <si>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</si>
  <si>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</si>
  <si>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</si>
  <si>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</si>
  <si>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</si>
  <si>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</si>
  <si>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</si>
  <si>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</si>
  <si>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</si>
  <si>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</si>
  <si>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</si>
  <si>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</si>
  <si>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</si>
  <si>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</si>
  <si>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</si>
  <si>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</si>
  <si>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</si>
  <si>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</si>
  <si>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</si>
  <si>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</si>
  <si>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</si>
  <si>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</si>
  <si>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</si>
  <si>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</si>
  <si>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</si>
  <si>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</si>
  <si>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</si>
  <si>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</si>
  <si>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</si>
  <si>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</si>
  <si>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</si>
  <si>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</si>
  <si>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</si>
  <si>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</si>
  <si>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</si>
  <si>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</si>
  <si>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</si>
  <si>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</si>
  <si>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</si>
  <si>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</si>
  <si>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</si>
  <si>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</si>
  <si>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</si>
  <si>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</si>
  <si>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</si>
  <si>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</si>
  <si>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</si>
  <si>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</si>
  <si>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</si>
  <si>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</si>
  <si>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</si>
  <si>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</si>
  <si>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</si>
  <si>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</si>
  <si>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</si>
  <si>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</si>
  <si>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</si>
  <si>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</si>
  <si>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</si>
  <si>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</si>
  <si>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</si>
  <si>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</si>
  <si>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</si>
  <si>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</si>
  <si>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</si>
  <si>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</si>
  <si>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</si>
  <si>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</si>
  <si>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</si>
  <si>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</si>
  <si>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</si>
  <si>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</si>
  <si>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</si>
  <si>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</si>
  <si>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</si>
  <si>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</si>
  <si>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</si>
  <si>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</si>
  <si>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</si>
  <si>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</si>
  <si>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</si>
  <si>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</si>
  <si>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</si>
  <si>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</si>
  <si>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</si>
  <si>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</si>
  <si>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</si>
  <si>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</si>
  <si>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</si>
  <si>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</si>
  <si>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</si>
  <si>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</si>
  <si>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</si>
  <si>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</si>
  <si>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</si>
  <si>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</si>
  <si>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</si>
  <si>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</si>
  <si>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</si>
  <si>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</si>
  <si>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</si>
  <si>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</si>
  <si>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</si>
  <si>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</si>
  <si>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</si>
  <si>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</si>
  <si>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</si>
  <si>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</si>
  <si>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</si>
  <si>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</si>
  <si>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</si>
  <si>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</si>
  <si>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</si>
  <si>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</si>
  <si>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</si>
  <si>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</si>
  <si>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</si>
  <si>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</si>
  <si>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</si>
  <si>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</si>
  <si>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</si>
  <si>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</si>
  <si>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</si>
  <si>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</si>
  <si>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</si>
  <si>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</si>
  <si>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</si>
  <si>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</si>
  <si>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</si>
  <si>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</si>
  <si>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</si>
  <si>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</si>
  <si>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</si>
  <si>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</si>
  <si>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</si>
  <si>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</si>
  <si>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</si>
  <si>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</si>
  <si>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</si>
  <si>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</si>
  <si>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</si>
  <si>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</si>
  <si>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</si>
  <si>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</si>
  <si>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</si>
  <si>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</si>
  <si>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</si>
  <si>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</si>
  <si>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</si>
  <si>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</si>
  <si>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</si>
  <si>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</si>
  <si>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</si>
  <si>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</si>
  <si>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</si>
  <si>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</si>
  <si>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</si>
  <si>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</si>
  <si>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</si>
  <si>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</si>
  <si>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</si>
  <si>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</si>
  <si>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</si>
  <si>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</si>
  <si>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</si>
  <si>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</si>
  <si>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</si>
  <si>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</si>
  <si>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</si>
  <si>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</si>
  <si>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</si>
  <si>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</si>
  <si>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</si>
  <si>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</si>
  <si>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</si>
  <si>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</si>
  <si>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</si>
  <si>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</si>
  <si>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</si>
  <si>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</si>
  <si>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</si>
  <si>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</si>
  <si>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</si>
  <si>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</si>
  <si>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</si>
  <si>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</si>
  <si>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</si>
  <si>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</si>
  <si>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</si>
  <si>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</si>
  <si>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</si>
  <si>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</si>
  <si>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</si>
  <si>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</si>
  <si>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</si>
  <si>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</si>
  <si>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</si>
  <si>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</si>
  <si>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</si>
  <si>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</si>
  <si>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</si>
  <si>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</si>
  <si>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</si>
  <si>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</si>
  <si>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</si>
  <si>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</si>
  <si>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</si>
  <si>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</si>
  <si>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</si>
  <si>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</si>
  <si>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</si>
  <si>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</si>
  <si>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</si>
  <si>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</si>
  <si>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</si>
  <si>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</si>
  <si>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</si>
  <si>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</si>
  <si>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</si>
  <si>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</si>
  <si>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</si>
  <si>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</si>
  <si>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</si>
  <si>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</si>
  <si>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</si>
  <si>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</si>
  <si>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</si>
  <si>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</si>
  <si>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</si>
  <si>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</si>
  <si>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</si>
  <si>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</si>
  <si>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</si>
  <si>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</si>
  <si>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</si>
  <si>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</si>
  <si>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</si>
  <si>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</si>
  <si>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</si>
  <si>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</si>
  <si>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</si>
  <si>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</si>
  <si>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</si>
  <si>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</si>
  <si>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</si>
  <si>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</si>
  <si>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</si>
  <si>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</si>
  <si>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</si>
  <si>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</si>
  <si>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</si>
  <si>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</si>
  <si>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</si>
  <si>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</si>
  <si>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</si>
  <si>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</si>
  <si>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</si>
  <si>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</si>
  <si>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</si>
  <si>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</si>
  <si>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</si>
  <si>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</si>
  <si>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</si>
  <si>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</si>
  <si>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</si>
  <si>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</si>
  <si>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</si>
  <si>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</si>
  <si>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</si>
  <si>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</si>
  <si>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</si>
  <si>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</si>
  <si>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</si>
  <si>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</si>
  <si>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</si>
  <si>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</si>
  <si>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</si>
  <si>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</si>
  <si>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</si>
  <si>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</si>
  <si>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</si>
  <si>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</si>
  <si>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</si>
  <si>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</si>
  <si>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</si>
  <si>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</si>
  <si>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</si>
  <si>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</si>
  <si>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</si>
  <si>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</si>
  <si>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</si>
  <si>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</si>
  <si>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</si>
  <si>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</si>
  <si>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</si>
  <si>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</si>
  <si>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</si>
  <si>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</si>
  <si>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</si>
  <si>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</si>
  <si>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</si>
  <si>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</si>
  <si>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</si>
  <si>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</si>
  <si>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</si>
  <si>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</si>
  <si>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</si>
  <si>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</si>
  <si>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</si>
  <si>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</si>
  <si>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</si>
  <si>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</si>
  <si>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</si>
  <si>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</si>
  <si>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</si>
  <si>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</si>
  <si>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</si>
  <si>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</si>
  <si>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</si>
  <si>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</si>
  <si>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</si>
  <si>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</si>
  <si>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</si>
  <si>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</si>
  <si>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</si>
  <si>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</si>
  <si>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</si>
  <si>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</si>
  <si>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</si>
  <si>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</si>
  <si>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</si>
  <si>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</si>
  <si>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</si>
  <si>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</si>
  <si>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</si>
  <si>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</si>
  <si>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</si>
  <si>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</si>
  <si>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</si>
  <si>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</si>
  <si>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</si>
  <si>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</si>
  <si>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</si>
  <si>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</si>
  <si>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</si>
  <si>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</si>
  <si>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</si>
  <si>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</si>
  <si>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</si>
  <si>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</si>
  <si>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</si>
  <si>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</si>
  <si>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</si>
  <si>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</si>
  <si>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</si>
  <si>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</si>
  <si>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</si>
  <si>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</si>
  <si>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</si>
  <si>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</si>
  <si>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</si>
  <si>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</si>
  <si>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</si>
  <si>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</si>
  <si>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</si>
  <si>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</si>
  <si>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</si>
  <si>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</si>
  <si>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</si>
  <si>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</si>
  <si>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</si>
  <si>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</si>
  <si>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</si>
  <si>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</si>
  <si>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</si>
  <si>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</si>
  <si>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</si>
  <si>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</si>
  <si>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</si>
  <si>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</si>
  <si>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</si>
  <si>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</si>
  <si>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</si>
  <si>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</si>
  <si>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</si>
  <si>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</si>
  <si>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</si>
  <si>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</si>
  <si>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</si>
  <si>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</si>
  <si>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</si>
  <si>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</si>
  <si>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</si>
  <si>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</si>
  <si>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</si>
  <si>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</si>
  <si>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</si>
  <si>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</si>
  <si>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</si>
  <si>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</si>
  <si>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</si>
  <si>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</si>
  <si>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</si>
  <si>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</si>
  <si>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</si>
  <si>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</si>
  <si>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</si>
  <si>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</si>
  <si>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</si>
  <si>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</si>
  <si>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</si>
  <si>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</si>
  <si>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</si>
  <si>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</si>
  <si>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</si>
  <si>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</si>
  <si>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</si>
  <si>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</si>
  <si>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</si>
  <si>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</si>
  <si>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</si>
  <si>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</si>
  <si>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</si>
  <si>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</si>
  <si>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</si>
  <si>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</si>
  <si>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</si>
  <si>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</si>
  <si>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</si>
  <si>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</si>
  <si>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</si>
  <si>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</si>
  <si>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</si>
  <si>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</si>
  <si>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</si>
  <si>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</si>
  <si>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</si>
  <si>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</si>
  <si>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</si>
  <si>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</si>
  <si>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</si>
  <si>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</si>
  <si>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</si>
  <si>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</si>
  <si>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</si>
  <si>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</si>
  <si>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</si>
  <si>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</si>
  <si>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</si>
  <si>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</si>
  <si>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</si>
  <si>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</si>
  <si>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</si>
  <si>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</si>
  <si>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</si>
  <si>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</si>
  <si>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</si>
  <si>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</si>
  <si>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</si>
  <si>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</si>
  <si>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</si>
  <si>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</si>
  <si>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</si>
  <si>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</si>
  <si>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</si>
  <si>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</si>
  <si>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</si>
  <si>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</si>
  <si>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</si>
  <si>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</si>
  <si>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</si>
  <si>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</si>
  <si>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</si>
  <si>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</si>
  <si>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</si>
  <si>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</si>
  <si>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</si>
  <si>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</si>
  <si>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</si>
  <si>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</si>
  <si>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</si>
  <si>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</si>
  <si>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</si>
  <si>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</si>
  <si>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</si>
  <si>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</si>
  <si>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</si>
  <si>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</si>
  <si>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</si>
  <si>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</si>
  <si>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</si>
  <si>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</si>
  <si>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</si>
  <si>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</si>
  <si>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</si>
  <si>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</si>
  <si>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</si>
  <si>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</si>
  <si>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</si>
  <si>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</si>
  <si>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</si>
  <si>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</si>
  <si>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</si>
  <si>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</si>
  <si>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</si>
  <si>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</si>
  <si>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</si>
  <si>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</si>
  <si>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</si>
  <si>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</si>
  <si>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</si>
  <si>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</si>
  <si>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</si>
  <si>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</si>
  <si>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</si>
  <si>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</si>
  <si>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</si>
  <si>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</si>
  <si>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</si>
  <si>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</si>
  <si>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</si>
  <si>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</si>
  <si>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</si>
  <si>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</si>
  <si>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</si>
  <si>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</si>
  <si>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</si>
  <si>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</si>
  <si>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</si>
  <si>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</si>
  <si>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</si>
  <si>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</si>
  <si>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</si>
  <si>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</si>
  <si>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</si>
  <si>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</si>
  <si>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</si>
  <si>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</si>
  <si>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</si>
  <si>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</si>
  <si>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</si>
  <si>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</si>
  <si>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</si>
  <si>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</si>
  <si>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</si>
  <si>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</si>
  <si>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</si>
  <si>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</si>
  <si>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</si>
  <si>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</si>
  <si>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</si>
  <si>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</si>
  <si>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</si>
  <si>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</si>
  <si>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</si>
  <si>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</si>
  <si>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</si>
  <si>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</si>
  <si>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</si>
  <si>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</si>
  <si>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</si>
  <si>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</si>
  <si>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</si>
  <si>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</si>
  <si>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</si>
  <si>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</si>
  <si>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</si>
  <si>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</si>
  <si>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</si>
  <si>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</si>
  <si>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</si>
  <si>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</si>
  <si>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</si>
  <si>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</si>
  <si>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</si>
  <si>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</si>
  <si>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</si>
  <si>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</si>
  <si>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</si>
  <si>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</si>
  <si>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</si>
  <si>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</si>
  <si>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</si>
  <si>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</si>
  <si>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</si>
  <si>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</si>
  <si>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</si>
  <si>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</si>
  <si>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</si>
  <si>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</si>
  <si>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</si>
  <si>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</si>
  <si>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</si>
  <si>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</si>
  <si>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</si>
  <si>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</si>
  <si>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</si>
  <si>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</si>
  <si>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</si>
  <si>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</si>
  <si>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</si>
  <si>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</si>
  <si>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</si>
  <si>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</si>
  <si>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</si>
  <si>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</si>
  <si>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</si>
  <si>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</si>
  <si>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</si>
  <si>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</si>
  <si>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</si>
  <si>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</si>
  <si>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</si>
  <si>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</si>
  <si>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</si>
  <si>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</si>
  <si>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</si>
  <si>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</si>
  <si>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</si>
  <si>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</si>
  <si>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</si>
  <si>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</si>
  <si>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</si>
  <si>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</si>
  <si>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</si>
  <si>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</si>
  <si>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</si>
  <si>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</si>
  <si>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</si>
  <si>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</si>
  <si>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</si>
  <si>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</si>
  <si>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</si>
  <si>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</si>
  <si>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</si>
  <si>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</si>
  <si>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</si>
  <si>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</si>
  <si>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</si>
  <si>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</si>
  <si>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</si>
  <si>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</si>
  <si>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</si>
  <si>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</si>
  <si>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</si>
  <si>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</si>
  <si>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</si>
  <si>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</si>
  <si>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</si>
  <si>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</si>
  <si>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</si>
  <si>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</si>
  <si>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</si>
  <si>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</si>
  <si>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</si>
  <si>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</si>
  <si>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</si>
  <si>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</si>
  <si>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</si>
  <si>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</si>
  <si>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</si>
  <si>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</si>
  <si>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</si>
  <si>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</si>
  <si>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</si>
  <si>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</si>
  <si>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</si>
  <si>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</si>
  <si>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</si>
  <si>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</si>
  <si>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</si>
  <si>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</si>
  <si>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</si>
  <si>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</si>
  <si>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</si>
  <si>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</si>
  <si>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</si>
  <si>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</si>
  <si>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</si>
  <si>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</si>
  <si>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</si>
  <si>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</si>
  <si>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</si>
  <si>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</si>
  <si>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</si>
  <si>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</si>
  <si>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</si>
  <si>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</si>
  <si>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</si>
  <si>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</si>
  <si>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</si>
  <si>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</si>
  <si>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</si>
  <si>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</si>
  <si>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</si>
  <si>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</si>
  <si>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</si>
  <si>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</si>
  <si>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</si>
  <si>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</si>
  <si>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</si>
  <si>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</si>
  <si>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</si>
  <si>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</si>
  <si>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</si>
  <si>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</si>
  <si>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</si>
  <si>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</si>
  <si>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</si>
  <si>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</si>
  <si>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</si>
  <si>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</si>
  <si>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</si>
  <si>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</si>
  <si>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</si>
  <si>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</si>
  <si>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</si>
  <si>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</si>
  <si>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</si>
  <si>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</si>
  <si>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</si>
  <si>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</si>
  <si>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</si>
  <si>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</si>
  <si>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</si>
  <si>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</si>
  <si>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</si>
  <si>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</si>
  <si>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</si>
  <si>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</si>
  <si>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</si>
  <si>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</si>
  <si>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</si>
  <si>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</si>
  <si>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</si>
  <si>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</si>
  <si>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</si>
  <si>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</si>
  <si>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</si>
  <si>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</si>
  <si>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</si>
  <si>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</si>
  <si>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</si>
  <si>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</si>
  <si>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</si>
  <si>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</si>
  <si>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</si>
  <si>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</si>
  <si>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</si>
  <si>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</si>
  <si>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</si>
  <si>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</si>
  <si>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</si>
  <si>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</si>
  <si>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</si>
  <si>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</si>
  <si>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</si>
  <si>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</si>
  <si>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</si>
  <si>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</si>
  <si>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</si>
  <si>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</si>
  <si>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</si>
  <si>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</si>
  <si>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</si>
  <si>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</si>
  <si>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</si>
  <si>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</si>
  <si>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</si>
  <si>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</si>
  <si>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</si>
  <si>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</si>
  <si>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</si>
  <si>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</si>
  <si>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</si>
  <si>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</si>
  <si>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</si>
  <si>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</si>
  <si>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</si>
  <si>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</si>
  <si>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</si>
  <si>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</si>
  <si>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</si>
  <si>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</si>
  <si>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</si>
  <si>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</si>
  <si>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</si>
  <si>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</si>
  <si>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</si>
  <si>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</si>
  <si>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</si>
  <si>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</si>
  <si>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</si>
  <si>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</si>
  <si>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</si>
  <si>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</si>
  <si>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</si>
  <si>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</si>
  <si>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</si>
  <si>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</si>
  <si>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</si>
  <si>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</si>
  <si>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</si>
  <si>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</si>
  <si>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</si>
  <si>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</si>
  <si>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</si>
  <si>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</si>
  <si>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</si>
  <si>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</si>
  <si>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</si>
  <si>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</si>
  <si>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</si>
  <si>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</si>
  <si>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</si>
  <si>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</si>
  <si>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</si>
  <si>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</si>
  <si>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</si>
  <si>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</si>
  <si>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</si>
  <si>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</si>
  <si>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</si>
  <si>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</si>
  <si>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</si>
  <si>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</si>
  <si>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</si>
  <si>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</si>
  <si>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</si>
  <si>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</si>
  <si>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</si>
  <si>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</si>
  <si>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</si>
  <si>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</si>
  <si>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</si>
  <si>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</si>
  <si>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</si>
  <si>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</si>
  <si>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</si>
  <si>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</si>
  <si>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</si>
  <si>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</si>
  <si>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</si>
  <si>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</si>
  <si>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</si>
  <si>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</si>
  <si>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</si>
  <si>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</si>
  <si>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</si>
  <si>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</si>
  <si>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</si>
  <si>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</si>
  <si>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</si>
  <si>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</si>
  <si>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</si>
  <si>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</si>
  <si>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</si>
  <si>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</si>
  <si>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</si>
  <si>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</si>
  <si>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</si>
  <si>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</si>
  <si>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</si>
  <si>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</si>
  <si>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</si>
  <si>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</si>
  <si>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</si>
  <si>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</si>
  <si>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</si>
  <si>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</si>
  <si>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</si>
  <si>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</si>
  <si>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</si>
  <si>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</si>
  <si>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</si>
  <si>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</si>
  <si>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</si>
  <si>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</si>
  <si>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</si>
  <si>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</si>
  <si>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</si>
  <si>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</si>
  <si>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</si>
  <si>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</si>
  <si>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</si>
  <si>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</si>
  <si>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</si>
  <si>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</si>
  <si>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</si>
  <si>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</si>
  <si>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</si>
  <si>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</si>
  <si>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</si>
  <si>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</si>
  <si>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</si>
  <si>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</si>
  <si>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</si>
  <si>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</si>
  <si>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</si>
  <si>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</si>
  <si>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</si>
  <si>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</si>
  <si>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</si>
  <si>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</si>
  <si>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</si>
  <si>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</si>
  <si>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</si>
  <si>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</si>
  <si>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</si>
  <si>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</si>
  <si>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</si>
  <si>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</si>
  <si>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</si>
  <si>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</si>
  <si>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</si>
  <si>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</si>
  <si>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</si>
  <si>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</si>
  <si>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</si>
  <si>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</si>
  <si>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</si>
  <si>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</si>
  <si>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</si>
  <si>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</si>
  <si>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</si>
  <si>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</si>
  <si>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</si>
  <si>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</si>
  <si>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</si>
  <si>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</si>
  <si>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</si>
  <si>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</si>
  <si>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</si>
  <si>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</si>
  <si>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</si>
  <si>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</si>
  <si>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</si>
  <si>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</si>
  <si>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</si>
  <si>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</si>
  <si>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</si>
  <si>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</si>
  <si>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</si>
  <si>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</si>
  <si>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</si>
  <si>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</si>
  <si>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</si>
  <si>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</si>
  <si>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</si>
  <si>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</si>
  <si>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</si>
  <si>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</si>
  <si>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</si>
  <si>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</si>
  <si>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</si>
  <si>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</si>
  <si>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</si>
  <si>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</si>
  <si>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</si>
  <si>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</si>
  <si>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</si>
  <si>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</si>
  <si>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</si>
  <si>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</si>
  <si>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</si>
  <si>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</si>
  <si>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</si>
  <si>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</si>
  <si>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</si>
  <si>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</si>
  <si>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</si>
  <si>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</si>
  <si>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</si>
  <si>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</si>
  <si>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</si>
  <si>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</si>
  <si>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</si>
  <si>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</si>
  <si>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</si>
  <si>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</si>
  <si>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</si>
  <si>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</si>
  <si>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</si>
  <si>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</si>
  <si>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</si>
  <si>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</si>
  <si>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</si>
  <si>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</si>
  <si>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</si>
  <si>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</si>
  <si>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</si>
  <si>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</si>
  <si>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</si>
  <si>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</si>
  <si>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</si>
  <si>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</si>
  <si>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</si>
  <si>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</si>
  <si>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</si>
  <si>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</si>
  <si>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</si>
  <si>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</si>
  <si>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</si>
  <si>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</si>
  <si>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</si>
  <si>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</si>
  <si>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</si>
  <si>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</si>
  <si>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</si>
  <si>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</si>
  <si>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</si>
  <si>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</si>
  <si>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</si>
  <si>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</si>
  <si>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</si>
  <si>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</si>
  <si>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</si>
  <si>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</si>
  <si>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</si>
  <si>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</si>
  <si>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</si>
  <si>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</si>
  <si>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</si>
  <si>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</si>
  <si>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</si>
  <si>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</si>
  <si>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</si>
  <si>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</si>
  <si>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</si>
  <si>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</si>
  <si>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</si>
  <si>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</si>
  <si>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</si>
  <si>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</si>
  <si>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</si>
  <si>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</si>
  <si>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</si>
  <si>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</si>
  <si>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</si>
  <si>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</si>
  <si>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</si>
  <si>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</si>
  <si>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</si>
  <si>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</si>
  <si>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</si>
  <si>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</si>
  <si>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</si>
  <si>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</si>
  <si>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</si>
  <si>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</si>
  <si>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</si>
  <si>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</si>
  <si>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</si>
  <si>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</si>
  <si>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</si>
  <si>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</si>
  <si>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</si>
  <si>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</si>
  <si>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</si>
  <si>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</si>
  <si>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</si>
  <si>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</si>
  <si>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</si>
  <si>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</si>
  <si>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</si>
  <si>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</si>
  <si>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</si>
  <si>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</si>
  <si>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</si>
  <si>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</si>
  <si>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</si>
  <si>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</si>
  <si>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</si>
  <si>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</si>
  <si>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</si>
  <si>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</si>
  <si>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</si>
  <si>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</si>
  <si>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</si>
  <si>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</si>
  <si>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</si>
  <si>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</si>
  <si>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</si>
  <si>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</si>
  <si>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</si>
  <si>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</si>
  <si>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</si>
  <si>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</si>
  <si>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</si>
  <si>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</si>
  <si>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</si>
  <si>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</si>
  <si>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</si>
  <si>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</si>
  <si>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</si>
  <si>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</si>
  <si>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</si>
  <si>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</si>
  <si>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</si>
  <si>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</si>
  <si>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</si>
  <si>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</si>
  <si>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</si>
  <si>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</si>
  <si>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</si>
  <si>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</si>
  <si>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</si>
  <si>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</si>
  <si>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</si>
  <si>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</si>
  <si>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</si>
  <si>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</si>
  <si>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</si>
  <si>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</si>
  <si>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</si>
  <si>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</si>
  <si>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</si>
  <si>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</si>
  <si>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</si>
  <si>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</si>
  <si>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</si>
  <si>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</si>
  <si>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</si>
  <si>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</si>
  <si>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</si>
  <si>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</si>
  <si>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</si>
  <si>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</si>
  <si>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</si>
  <si>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</si>
  <si>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</si>
  <si>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</si>
  <si>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</si>
  <si>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</si>
  <si>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</si>
  <si>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</si>
  <si>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</si>
  <si>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</si>
  <si>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</si>
  <si>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</si>
  <si>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</si>
  <si>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</si>
  <si>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</si>
  <si>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</si>
  <si>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</si>
  <si>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</si>
  <si>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</si>
  <si>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</si>
  <si>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</si>
  <si>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</si>
  <si>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</si>
  <si>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</si>
  <si>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</si>
  <si>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</si>
  <si>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</si>
  <si>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</si>
  <si>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</si>
  <si>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</si>
  <si>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</si>
  <si>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</si>
  <si>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</si>
  <si>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</si>
  <si>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</si>
  <si>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</si>
  <si>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</si>
  <si>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</si>
  <si>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</si>
  <si>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</si>
  <si>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</si>
  <si>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</si>
  <si>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</si>
  <si>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</si>
  <si>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</si>
  <si>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</si>
  <si>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</si>
  <si>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</si>
  <si>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</si>
  <si>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</si>
  <si>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</si>
  <si>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</si>
  <si>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</si>
  <si>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</si>
  <si>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</si>
  <si>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</si>
  <si>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</si>
  <si>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</si>
  <si>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</si>
  <si>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</si>
  <si>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</si>
  <si>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</si>
  <si>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</si>
  <si>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</si>
  <si>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</si>
  <si>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</si>
  <si>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</si>
  <si>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</si>
  <si>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</si>
  <si>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</si>
  <si>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</si>
  <si>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</si>
  <si>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</si>
  <si>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</si>
  <si>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</si>
  <si>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</si>
  <si>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</si>
  <si>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</si>
  <si>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</si>
  <si>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</si>
  <si>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</si>
  <si>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</si>
  <si>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</si>
  <si>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</si>
  <si>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</si>
  <si>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</si>
  <si>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</si>
  <si>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</si>
  <si>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</si>
  <si>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</si>
  <si>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</si>
  <si>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</si>
  <si>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</si>
  <si>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</si>
  <si>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</si>
  <si>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</si>
  <si>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</si>
  <si>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</si>
  <si>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</si>
  <si>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</si>
  <si>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</si>
  <si>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</si>
  <si>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</si>
  <si>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</si>
  <si>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</si>
  <si>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</si>
  <si>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</si>
  <si>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</si>
  <si>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</si>
  <si>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</si>
  <si>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</si>
  <si>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</si>
  <si>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</si>
  <si>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</si>
  <si>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</si>
  <si>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</si>
  <si>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</si>
  <si>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</si>
  <si>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</si>
  <si>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</si>
  <si>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</si>
  <si>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</si>
  <si>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</si>
  <si>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</si>
  <si>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</si>
  <si>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</si>
  <si>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</si>
  <si>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</si>
  <si>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</si>
  <si>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</si>
  <si>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</si>
  <si>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</si>
  <si>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</si>
  <si>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</si>
  <si>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</si>
  <si>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</si>
  <si>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</si>
  <si>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</si>
  <si>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</si>
  <si>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</si>
  <si>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</si>
  <si>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</si>
  <si>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</si>
  <si>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</si>
  <si>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</si>
  <si>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</si>
  <si>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</si>
  <si>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</si>
  <si>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</si>
  <si>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</si>
  <si>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</si>
  <si>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</si>
  <si>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</si>
  <si>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</si>
  <si>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</si>
  <si>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</si>
  <si>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</si>
  <si>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</si>
  <si>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</si>
  <si>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</si>
  <si>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</si>
  <si>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</si>
  <si>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</si>
  <si>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</si>
  <si>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</si>
  <si>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</si>
  <si>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</si>
  <si>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</si>
  <si>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</si>
  <si>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</si>
  <si>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</si>
  <si>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</si>
  <si>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</si>
  <si>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</si>
  <si>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</si>
  <si>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</si>
  <si>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</si>
  <si>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</si>
  <si>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</si>
  <si>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</si>
  <si>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</si>
  <si>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</si>
  <si>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</si>
  <si>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</si>
  <si>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</si>
  <si>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</si>
  <si>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</si>
  <si>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</si>
  <si>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</si>
  <si>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</si>
  <si>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</si>
  <si>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</si>
  <si>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</si>
  <si>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</si>
  <si>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</si>
  <si>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</si>
  <si>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</si>
  <si>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</si>
  <si>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</si>
  <si>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</si>
  <si>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</si>
  <si>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</si>
  <si>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</si>
  <si>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</si>
  <si>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</si>
  <si>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</si>
  <si>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</si>
  <si>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</si>
  <si>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</si>
  <si>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</si>
  <si>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</si>
  <si>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</si>
  <si>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</si>
  <si>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</si>
  <si>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</si>
  <si>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</si>
  <si>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</si>
  <si>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</si>
  <si>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</si>
  <si>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</si>
  <si>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</si>
  <si>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</si>
  <si>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</si>
  <si>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</si>
  <si>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</si>
  <si>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</si>
  <si>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</si>
  <si>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</si>
  <si>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</si>
  <si>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</si>
  <si>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</si>
  <si>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</si>
  <si>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</si>
  <si>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</si>
  <si>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</si>
  <si>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</si>
  <si>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</si>
  <si>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</si>
  <si>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</si>
  <si>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</si>
  <si>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</si>
  <si>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</si>
  <si>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</si>
  <si>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</si>
  <si>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</si>
  <si>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</si>
  <si>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</si>
  <si>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</si>
  <si>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</si>
  <si>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</si>
  <si>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</si>
  <si>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</si>
  <si>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</si>
  <si>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</si>
  <si>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</si>
  <si>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</si>
  <si>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</si>
  <si>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</si>
  <si>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</si>
  <si>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</si>
  <si>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</si>
  <si>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</si>
  <si>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</si>
  <si>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</si>
  <si>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</si>
  <si>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</si>
  <si>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</si>
  <si>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</si>
  <si>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</si>
  <si>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</si>
  <si>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</si>
  <si>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</si>
  <si>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</si>
  <si>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</si>
  <si>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</si>
  <si>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</si>
  <si>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</si>
  <si>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</si>
  <si>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</si>
  <si>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</si>
  <si>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</si>
  <si>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</si>
  <si>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</si>
  <si>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</si>
  <si>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</si>
  <si>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</si>
  <si>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</si>
  <si>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</si>
  <si>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</si>
  <si>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</si>
  <si>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</si>
  <si>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</si>
  <si>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</si>
  <si>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</si>
  <si>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</si>
  <si>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</si>
  <si>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</si>
  <si>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</si>
  <si>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</si>
  <si>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</si>
  <si>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</si>
  <si>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</si>
  <si>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</si>
  <si>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</si>
  <si>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</si>
  <si>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</si>
  <si>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</si>
  <si>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</si>
  <si>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</si>
  <si>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</si>
  <si>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</si>
  <si>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</si>
  <si>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</si>
  <si>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</si>
  <si>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</si>
  <si>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</si>
  <si>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</si>
  <si>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</si>
  <si>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</si>
  <si>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</si>
  <si>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</si>
  <si>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</si>
  <si>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</si>
  <si>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</si>
  <si>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</si>
  <si>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</si>
  <si>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</si>
  <si>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</si>
  <si>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</si>
  <si>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</si>
  <si>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</si>
  <si>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</si>
  <si>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</si>
  <si>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</si>
  <si>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</si>
  <si>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</si>
  <si>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</si>
  <si>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</si>
  <si>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</si>
  <si>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</si>
  <si>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</si>
  <si>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</si>
  <si>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</si>
  <si>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</si>
  <si>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</si>
  <si>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</si>
  <si>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</si>
  <si>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</si>
  <si>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</si>
  <si>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</si>
  <si>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</si>
  <si>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sub_catagory</t>
  </si>
  <si>
    <t>Row Labels</t>
  </si>
  <si>
    <t>Grand Total</t>
  </si>
  <si>
    <t>television</t>
  </si>
  <si>
    <t>Column Labels</t>
  </si>
  <si>
    <t>film &amp; video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</si>
  <si>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</si>
  <si>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</si>
  <si>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</si>
  <si>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</si>
  <si>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</si>
  <si>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</si>
  <si>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</si>
  <si>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</si>
  <si>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</si>
  <si>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</si>
  <si>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</si>
  <si>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</si>
  <si>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</si>
  <si>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</si>
  <si>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</si>
  <si>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</si>
  <si>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</si>
  <si>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</si>
  <si>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</si>
  <si>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</si>
  <si>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</si>
  <si>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</si>
  <si>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</si>
  <si>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</si>
  <si>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</si>
  <si>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</si>
  <si>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</si>
  <si>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</si>
  <si>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</si>
  <si>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</si>
  <si>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</si>
  <si>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</si>
  <si>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</si>
  <si>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</si>
  <si>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</si>
  <si>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</si>
  <si>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</si>
  <si>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</si>
  <si>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</si>
  <si>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</si>
  <si>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</si>
  <si>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</si>
  <si>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</si>
  <si>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</si>
  <si>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</si>
  <si>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</si>
  <si>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</si>
  <si>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</si>
  <si>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date_created_coversation</t>
  </si>
  <si>
    <t>date_ended_conversation</t>
  </si>
  <si>
    <t>parent_category</t>
  </si>
  <si>
    <t>Count of state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</si>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</sst>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9" fontId="2" fillId="0" borderId="0" xfId="0" applyNumberFormat="1" applyFont="1"/>
    <xf numFmtId="0" fontId="1" fillId="0" borderId="0" xfId="0" applyFont="1"/>
    <xf numFmtId="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6-4B27-8EC4-B744B9AA7D51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6-4B27-8EC4-B744B9AA7D51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6-4B27-8EC4-B744B9AA7D51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6-4B27-8EC4-B744B9AA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067456"/>
        <c:axId val="1033614800"/>
      </c:lineChart>
      <c:catAx>
        <c:axId val="17350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14800"/>
        <c:crosses val="autoZero"/>
        <c:auto val="1"/>
        <c:lblAlgn val="ctr"/>
        <c:lblOffset val="100"/>
        <c:noMultiLvlLbl val="0"/>
      </c:catAx>
      <c:valAx>
        <c:axId val="1033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[Excel_challeng.xlsx]Catagory!PivotTable15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Catagory!$B$4:$B$5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Catagory!$A$6:$A$15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8-4116-B0F5-E38DDD33B373}"/>
            </c:ext>
          </c:extLst>
        </c:ser>
        <c:ser>
          <c:idx val="1"/>
          <c:order val="1"/>
          <c:tx>
            <c:strRef>
              <c:f>Catagory!$C$4:$C$5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Catagory!$A$6:$A$15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8-4116-B0F5-E38DDD33B373}"/>
            </c:ext>
          </c:extLst>
        </c:ser>
        <c:ser>
          <c:idx val="2"/>
          <c:order val="2"/>
          <c:tx>
            <c:strRef>
              <c:f>Catagory!$D$4:$D$5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Catagory!$A$6:$A$15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8-4116-B0F5-E38DDD33B373}"/>
            </c:ext>
          </c:extLst>
        </c:ser>
        <c:ser>
          <c:idx val="3"/>
          <c:order val="3"/>
          <c:tx>
            <c:strRef>
              <c:f>Catagory!$E$4:$E$5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Catagory!$A$6:$A$15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Catagory!$E$6:$E$15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8-4116-B0F5-E38DDD33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975135"/>
        <c:axId val="938517855"/>
      </c:barChart>
      <c:catAx>
        <c:axId val="17029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17855"/>
        <c:crosses val="autoZero"/>
        <c:auto val="1"/>
        <c:lblAlgn val="ctr"/>
        <c:lblOffset val="100"/>
        <c:noMultiLvlLbl val="0"/>
      </c:catAx>
      <c:valAx>
        <c:axId val="9385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[Excel_challeng.xlsx]Sub_catagory!PivotTable4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Sub_catagory!$B$4:$B$5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Sub_catagory!$A$6:$A$47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Sub_catagory!$B$6:$B$47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F-4E53-9C4F-876E8FF221C2}"/>
            </c:ext>
          </c:extLst>
        </c:ser>
        <c:ser>
          <c:idx val="1"/>
          <c:order val="1"/>
          <c:tx>
            <c:strRef>
              <c:f>Sub_catagory!$C$4:$C$5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Sub_catagory!$A$6:$A$47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Sub_catagory!$C$6:$C$47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F-4E53-9C4F-876E8FF221C2}"/>
            </c:ext>
          </c:extLst>
        </c:ser>
        <c:ser>
          <c:idx val="2"/>
          <c:order val="2"/>
          <c:tx>
            <c:strRef>
              <c:f>Sub_catagory!$D$4:$D$5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Sub_catagory!$A$6:$A$47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Sub_catagory!$D$6:$D$47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F-4E53-9C4F-876E8FF221C2}"/>
            </c:ext>
          </c:extLst>
        </c:ser>
        <c:ser>
          <c:idx val="3"/>
          <c:order val="3"/>
          <c:tx>
            <c:strRef>
              <c:f>Sub_catagory!$E$4:$E$5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Sub_catagory!$A$6:$A$47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Sub_catagory!$E$6:$E$47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F-4E53-9C4F-876E8FF2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095856"/>
        <c:axId val="1280714192"/>
      </c:barChart>
      <c:catAx>
        <c:axId val="17350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14192"/>
        <c:crosses val="autoZero"/>
        <c:auto val="1"/>
        <c:lblAlgn val="ctr"/>
        <c:lblOffset val="100"/>
        <c:noMultiLvlLbl val="0"/>
      </c:catAx>
      <c:valAx>
        <c:axId val="12807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  <c:numCache>
                <c:formatCode>General</c:formatCode>
                <c:ptCount val="12"/>
                <c:pt idx="0">
                  <c:v>322</c:v>
                </c:pt>
                <c:pt idx="1">
                  <c:v>932</c:v>
                </c:pt>
                <c:pt idx="2">
                  <c:v>381</c:v>
                </c:pt>
                <c:pt idx="3">
                  <c:v>168</c:v>
                </c:pt>
                <c:pt idx="4">
                  <c:v>94</c:v>
                </c:pt>
                <c:pt idx="5">
                  <c:v>62</c:v>
                </c:pt>
                <c:pt idx="6">
                  <c:v>55</c:v>
                </c:pt>
                <c:pt idx="7">
                  <c:v>32</c:v>
                </c:pt>
                <c:pt idx="8">
                  <c:v>26</c:v>
                </c:pt>
                <c:pt idx="9">
                  <c:v>21</c:v>
                </c:pt>
                <c:pt idx="10">
                  <c:v>6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F-4AA7-8E61-91E5C7A4BEF2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  <c:numCache>
                <c:formatCode>General</c:formatCode>
                <c:ptCount val="12"/>
                <c:pt idx="0">
                  <c:v>113</c:v>
                </c:pt>
                <c:pt idx="1">
                  <c:v>420</c:v>
                </c:pt>
                <c:pt idx="2">
                  <c:v>283</c:v>
                </c:pt>
                <c:pt idx="3">
                  <c:v>144</c:v>
                </c:pt>
                <c:pt idx="4">
                  <c:v>90</c:v>
                </c:pt>
                <c:pt idx="5">
                  <c:v>72</c:v>
                </c:pt>
                <c:pt idx="6">
                  <c:v>64</c:v>
                </c:pt>
                <c:pt idx="7">
                  <c:v>37</c:v>
                </c:pt>
                <c:pt idx="8">
                  <c:v>0</c:v>
                </c:pt>
                <c:pt idx="9">
                  <c:v>16</c:v>
                </c:pt>
                <c:pt idx="10">
                  <c:v>11</c:v>
                </c:pt>
                <c:pt idx="1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F-4AA7-8E61-91E5C7A4BEF2}"/>
            </c:ext>
          </c:extLst>
        </c:ser>
        <c:ser>
          <c:idx val="2"/>
          <c:order val="2"/>
          <c:tx>
            <c:strRef>
              <c:f>Bonus!$D$1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Bonus!$D$2:$D$13</c:f>
              <c:numCache>
                <c:formatCode>General</c:formatCode>
                <c:ptCount val="12"/>
                <c:pt idx="0">
                  <c:v>18</c:v>
                </c:pt>
                <c:pt idx="1">
                  <c:v>60</c:v>
                </c:pt>
                <c:pt idx="2">
                  <c:v>52</c:v>
                </c:pt>
                <c:pt idx="3">
                  <c:v>40</c:v>
                </c:pt>
                <c:pt idx="4">
                  <c:v>17</c:v>
                </c:pt>
                <c:pt idx="5">
                  <c:v>14</c:v>
                </c:pt>
                <c:pt idx="6">
                  <c:v>18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F-4AA7-8E61-91E5C7A4BEF2}"/>
            </c:ext>
          </c:extLst>
        </c:ser>
        <c:ser>
          <c:idx val="3"/>
          <c:order val="3"/>
          <c:tx>
            <c:strRef>
              <c:f>Bonus!$E$1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Bonus!$E$2:$E$13</c:f>
              <c:numCache>
                <c:formatCode>General</c:formatCode>
                <c:ptCount val="12"/>
                <c:pt idx="0">
                  <c:v>453</c:v>
                </c:pt>
                <c:pt idx="1">
                  <c:v>1412</c:v>
                </c:pt>
                <c:pt idx="2">
                  <c:v>716</c:v>
                </c:pt>
                <c:pt idx="3">
                  <c:v>352</c:v>
                </c:pt>
                <c:pt idx="4">
                  <c:v>201</c:v>
                </c:pt>
                <c:pt idx="5">
                  <c:v>148</c:v>
                </c:pt>
                <c:pt idx="6">
                  <c:v>137</c:v>
                </c:pt>
                <c:pt idx="7">
                  <c:v>82</c:v>
                </c:pt>
                <c:pt idx="8">
                  <c:v>33</c:v>
                </c:pt>
                <c:pt idx="9">
                  <c:v>43</c:v>
                </c:pt>
                <c:pt idx="10">
                  <c:v>21</c:v>
                </c:pt>
                <c:pt idx="11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F-4AA7-8E61-91E5C7A4BEF2}"/>
            </c:ext>
          </c:extLst>
        </c:ser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0.78787878787878785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F-4AA7-8E61-91E5C7A4BEF2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5F-4AA7-8E61-91E5C7A4BEF2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0.21212121212121213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5F-4AA7-8E61-91E5C7A4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824847"/>
        <c:axId val="842429423"/>
      </c:lineChart>
      <c:catAx>
        <c:axId val="9618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29423"/>
        <c:crosses val="autoZero"/>
        <c:auto val="1"/>
        <c:lblAlgn val="ctr"/>
        <c:lblOffset val="100"/>
        <c:noMultiLvlLbl val="0"/>
      </c:catAx>
      <c:valAx>
        <c:axId val="842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176211</xdr:rowOff>
    </xdr:from>
    <xdr:to>
      <xdr:col>11</xdr:col>
      <xdr:colOff>419100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42DE7-3EBA-40EC-833C-9930BE958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14286</xdr:rowOff>
    </xdr:from>
    <xdr:to>
      <xdr:col>15</xdr:col>
      <xdr:colOff>352425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8CEF1-84A2-4F07-9CD9-14E9A4D86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166687</xdr:rowOff>
    </xdr:from>
    <xdr:to>
      <xdr:col>16</xdr:col>
      <xdr:colOff>47625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2EEF7-7D26-4D42-BB6B-9716D55B4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13</xdr:row>
      <xdr:rowOff>33336</xdr:rowOff>
    </xdr:from>
    <xdr:to>
      <xdr:col>8</xdr:col>
      <xdr:colOff>9525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04890-2CE4-421F-8766-76C51AE1E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paim" refreshedDate="44025.23882766204" backgroundQuery="1" createdVersion="6" refreshedVersion="6" minRefreshableVersion="3" recordCount="0" supportSubquery="1" supportAdvancedDrill="1" xr:uid="{67F58037-5418-4F1C-A3FA-510CC239EDC9}">
  <cacheSource type="external" connectionId="1"/>
  <cacheFields count="4">
    <cacheField name="[Range].[parent_category].[parent_category]" caption="parent_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22" level="32767"/>
    <cacheField name="[Range].[country].[country]" caption="country" numFmtId="0" hierarchy="6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ended_conversation]" caption="date_ended_conversation" attribute="1" time="1" defaultMemberUniqueName="[Range].[date_ended_conversation].[All]" allUniqueName="[Range].[date_ended_conversat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_created_coversation]" caption="date_created_coversation" attribute="1" time="1" defaultMemberUniqueName="[Range].[date_created_coversation].[All]" allUniqueName="[Range].[date_created_coversat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130" unbalanced="0"/>
    <cacheHierarchy uniqueName="[Range].[parent_category]" caption="parent_category" attribute="1" defaultMemberUniqueName="[Range].[parent_category].[All]" allUniqueName="[Range].[parent_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_catagory]" caption="sub_catagory" attribute="1" defaultMemberUniqueName="[Range].[sub_catagory].[All]" allUniqueName="[Range].[sub_cata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_created_coversation]" caption="Count of date_created_coversation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ercent_funded]" caption="Sum of percent_funded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potlight]" caption="Sum of spotl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parent_category]" caption="Count of parent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paim" refreshedDate="44025.300161342595" backgroundQuery="1" createdVersion="6" refreshedVersion="6" minRefreshableVersion="3" recordCount="0" supportSubquery="1" supportAdvancedDrill="1" xr:uid="{89C50061-D9A3-4FE0-ABC5-F02EED5C0E7F}">
  <cacheSource type="external" connectionId="1"/>
  <cacheFields count="4">
    <cacheField name="[Range].[date_created_coversation].[date_created_coversation]" caption="date_created_coversation" numFmtId="0" hierarchy="11" level="1">
      <sharedItems containsSemiMixedTypes="0" containsNonDate="0" containsString="0"/>
    </cacheField>
    <cacheField name="[Range].[parent_category].[parent_category]" caption="parent_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Measures].[Count of state]" caption="Count of state" numFmtId="0" hierarchy="22" level="32767"/>
    <cacheField name="[Range].[state].[state]" caption="state" numFmtId="0" hierarchy="5" level="1">
      <sharedItems count="4">
        <s v="canceled"/>
        <s v="failed"/>
        <s v="live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ended_conversation]" caption="date_ended_conversation" attribute="1" time="1" defaultMemberUniqueName="[Range].[date_ended_conversation].[All]" allUniqueName="[Range].[date_ended_conversat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_created_coversation]" caption="date_created_coversation" attribute="1" time="1" defaultMemberUniqueName="[Range].[date_created_coversation].[All]" allUniqueName="[Range].[date_created_coversation].[All]" dimensionUniqueName="[Range]" displayFolder="" count="2" memberValueDatatype="7" unbalanced="0">
      <fieldsUsage count="2">
        <fieldUsage x="-1"/>
        <fieldUsage x="0"/>
      </fieldsUsage>
    </cacheHierarchy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130" unbalanced="0"/>
    <cacheHierarchy uniqueName="[Range].[parent_category]" caption="parent_category" attribute="1" defaultMemberUniqueName="[Range].[parent_category].[All]" allUniqueName="[Range].[parent_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_catagory]" caption="sub_catagory" attribute="1" defaultMemberUniqueName="[Range].[sub_catagory].[All]" allUniqueName="[Range].[sub_cata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_created_coversation]" caption="Count of date_created_coversation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ercent_funded]" caption="Sum of percent_funded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potlight]" caption="Sum of spotl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parent_category]" caption="Count of parent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paim" refreshedDate="44025.30725474537" backgroundQuery="1" createdVersion="6" refreshedVersion="6" minRefreshableVersion="3" recordCount="0" supportSubquery="1" supportAdvancedDrill="1" xr:uid="{920B1438-60D6-457A-8E79-212FDD488926}">
  <cacheSource type="external" connectionId="1"/>
  <cacheFields count="6">
    <cacheField name="[Measures].[Count of state]" caption="Count of state" numFmtId="0" hierarchy="22" level="32767"/>
    <cacheField name="[Range].[backers_count].[backers_count]" caption="backers_count" numFmtId="0" hierarchy="13" level="1">
      <sharedItems containsSemiMixedTypes="0" containsString="0" containsNumber="1" containsInteger="1" minValue="0" maxValue="26457" count="50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6"/>
        <n v="157"/>
        <n v="158"/>
        <n v="159"/>
        <n v="160"/>
        <n v="161"/>
        <n v="162"/>
        <n v="163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3"/>
        <n v="194"/>
        <n v="196"/>
        <n v="197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3"/>
        <n v="215"/>
        <n v="216"/>
        <n v="217"/>
        <n v="218"/>
        <n v="220"/>
        <n v="221"/>
        <n v="222"/>
        <n v="223"/>
        <n v="224"/>
        <n v="226"/>
        <n v="227"/>
        <n v="229"/>
        <n v="232"/>
        <n v="234"/>
        <n v="235"/>
        <n v="236"/>
        <n v="237"/>
        <n v="238"/>
        <n v="240"/>
        <n v="241"/>
        <n v="242"/>
        <n v="244"/>
        <n v="246"/>
        <n v="248"/>
        <n v="249"/>
        <n v="251"/>
        <n v="253"/>
        <n v="255"/>
        <n v="259"/>
        <n v="263"/>
        <n v="264"/>
        <n v="265"/>
        <n v="266"/>
        <n v="267"/>
        <n v="269"/>
        <n v="270"/>
        <n v="271"/>
        <n v="273"/>
        <n v="274"/>
        <n v="275"/>
        <n v="276"/>
        <n v="277"/>
        <n v="278"/>
        <n v="279"/>
        <n v="280"/>
        <n v="282"/>
        <n v="283"/>
        <n v="284"/>
        <n v="285"/>
        <n v="286"/>
        <n v="287"/>
        <n v="288"/>
        <n v="290"/>
        <n v="292"/>
        <n v="293"/>
        <n v="294"/>
        <n v="296"/>
        <n v="298"/>
        <n v="299"/>
        <n v="301"/>
        <n v="302"/>
        <n v="303"/>
        <n v="304"/>
        <n v="305"/>
        <n v="306"/>
        <n v="307"/>
        <n v="308"/>
        <n v="310"/>
        <n v="311"/>
        <n v="312"/>
        <n v="314"/>
        <n v="315"/>
        <n v="316"/>
        <n v="320"/>
        <n v="321"/>
        <n v="322"/>
        <n v="323"/>
        <n v="325"/>
        <n v="328"/>
        <n v="329"/>
        <n v="332"/>
        <n v="335"/>
        <n v="336"/>
        <n v="337"/>
        <n v="338"/>
        <n v="339"/>
        <n v="340"/>
        <n v="342"/>
        <n v="343"/>
        <n v="345"/>
        <n v="348"/>
        <n v="350"/>
        <n v="351"/>
        <n v="352"/>
        <n v="353"/>
        <n v="354"/>
        <n v="355"/>
        <n v="356"/>
        <n v="361"/>
        <n v="364"/>
        <n v="365"/>
        <n v="369"/>
        <n v="372"/>
        <n v="375"/>
        <n v="376"/>
        <n v="379"/>
        <n v="380"/>
        <n v="383"/>
        <n v="385"/>
        <n v="388"/>
        <n v="389"/>
        <n v="391"/>
        <n v="392"/>
        <n v="394"/>
        <n v="398"/>
        <n v="400"/>
        <n v="402"/>
        <n v="403"/>
        <n v="404"/>
        <n v="405"/>
        <n v="406"/>
        <n v="410"/>
        <n v="413"/>
        <n v="415"/>
        <n v="424"/>
        <n v="426"/>
        <n v="429"/>
        <n v="433"/>
        <n v="437"/>
        <n v="438"/>
        <n v="441"/>
        <n v="443"/>
        <n v="445"/>
        <n v="447"/>
        <n v="450"/>
        <n v="452"/>
        <n v="454"/>
        <n v="455"/>
        <n v="456"/>
        <n v="465"/>
        <n v="467"/>
        <n v="470"/>
        <n v="473"/>
        <n v="478"/>
        <n v="479"/>
        <n v="480"/>
        <n v="489"/>
        <n v="493"/>
        <n v="498"/>
        <n v="499"/>
        <n v="508"/>
        <n v="510"/>
        <n v="512"/>
        <n v="514"/>
        <n v="524"/>
        <n v="531"/>
        <n v="534"/>
        <n v="535"/>
        <n v="537"/>
        <n v="539"/>
        <n v="541"/>
        <n v="549"/>
        <n v="551"/>
        <n v="554"/>
        <n v="555"/>
        <n v="557"/>
        <n v="558"/>
        <n v="560"/>
        <n v="562"/>
        <n v="563"/>
        <n v="571"/>
        <n v="574"/>
        <n v="576"/>
        <n v="577"/>
        <n v="600"/>
        <n v="607"/>
        <n v="613"/>
        <n v="614"/>
        <n v="615"/>
        <n v="621"/>
        <n v="623"/>
        <n v="625"/>
        <n v="635"/>
        <n v="644"/>
        <n v="651"/>
        <n v="660"/>
        <n v="665"/>
        <n v="666"/>
        <n v="670"/>
        <n v="676"/>
        <n v="680"/>
        <n v="682"/>
        <n v="688"/>
        <n v="701"/>
        <n v="707"/>
        <n v="711"/>
        <n v="714"/>
        <n v="721"/>
        <n v="729"/>
        <n v="736"/>
        <n v="740"/>
        <n v="742"/>
        <n v="760"/>
        <n v="775"/>
        <n v="813"/>
        <n v="821"/>
        <n v="827"/>
        <n v="834"/>
        <n v="848"/>
        <n v="859"/>
        <n v="874"/>
        <n v="878"/>
        <n v="884"/>
        <n v="885"/>
        <n v="890"/>
        <n v="897"/>
        <n v="902"/>
        <n v="916"/>
        <n v="930"/>
        <n v="942"/>
        <n v="943"/>
        <n v="944"/>
        <n v="951"/>
        <n v="963"/>
        <n v="964"/>
        <n v="971"/>
        <n v="975"/>
        <n v="983"/>
        <n v="988"/>
        <n v="1013"/>
        <n v="1019"/>
        <n v="1021"/>
        <n v="1049"/>
        <n v="1062"/>
        <n v="1071"/>
        <n v="1088"/>
        <n v="1095"/>
        <n v="1104"/>
        <n v="1107"/>
        <n v="1113"/>
        <n v="1151"/>
        <n v="1204"/>
        <n v="1224"/>
        <n v="1251"/>
        <n v="1260"/>
        <n v="1281"/>
        <n v="1293"/>
        <n v="1328"/>
        <n v="1356"/>
        <n v="1364"/>
        <n v="1373"/>
        <n v="1375"/>
        <n v="1420"/>
        <n v="1501"/>
        <n v="1510"/>
        <n v="1513"/>
        <n v="1530"/>
        <n v="1556"/>
        <n v="1596"/>
        <n v="1633"/>
        <n v="1637"/>
        <n v="1670"/>
        <n v="1737"/>
        <n v="1762"/>
        <n v="1780"/>
        <n v="1789"/>
        <n v="1876"/>
        <n v="1887"/>
        <n v="1945"/>
        <n v="1980"/>
        <n v="2035"/>
        <n v="2051"/>
        <n v="2139"/>
        <n v="2165"/>
        <n v="2174"/>
        <n v="2436"/>
        <n v="2478"/>
        <n v="2525"/>
        <n v="2602"/>
        <n v="3238"/>
        <n v="3355"/>
        <n v="3468"/>
        <n v="3562"/>
        <n v="3663"/>
        <n v="3863"/>
        <n v="4245"/>
        <n v="4330"/>
        <n v="4562"/>
        <n v="4883"/>
        <n v="5812"/>
        <n v="8200"/>
        <n v="8359"/>
        <n v="20242"/>
        <n v="26457"/>
      </sharedItems>
      <extLst>
        <ext xmlns:x15="http://schemas.microsoft.com/office/spreadsheetml/2010/11/main" uri="{4F2E5C28-24EA-4eb8-9CBF-B6C8F9C3D259}">
          <x15:cachedUniqueNames>
            <x15:cachedUniqueName index="0" name="[Range].[backers_count].&amp;[0]"/>
            <x15:cachedUniqueName index="1" name="[Range].[backers_count].&amp;[1]"/>
            <x15:cachedUniqueName index="2" name="[Range].[backers_count].&amp;[2]"/>
            <x15:cachedUniqueName index="3" name="[Range].[backers_count].&amp;[3]"/>
            <x15:cachedUniqueName index="4" name="[Range].[backers_count].&amp;[4]"/>
            <x15:cachedUniqueName index="5" name="[Range].[backers_count].&amp;[5]"/>
            <x15:cachedUniqueName index="6" name="[Range].[backers_count].&amp;[6]"/>
            <x15:cachedUniqueName index="7" name="[Range].[backers_count].&amp;[7]"/>
            <x15:cachedUniqueName index="8" name="[Range].[backers_count].&amp;[8]"/>
            <x15:cachedUniqueName index="9" name="[Range].[backers_count].&amp;[9]"/>
            <x15:cachedUniqueName index="10" name="[Range].[backers_count].&amp;[10]"/>
            <x15:cachedUniqueName index="11" name="[Range].[backers_count].&amp;[11]"/>
            <x15:cachedUniqueName index="12" name="[Range].[backers_count].&amp;[12]"/>
            <x15:cachedUniqueName index="13" name="[Range].[backers_count].&amp;[13]"/>
            <x15:cachedUniqueName index="14" name="[Range].[backers_count].&amp;[14]"/>
            <x15:cachedUniqueName index="15" name="[Range].[backers_count].&amp;[15]"/>
            <x15:cachedUniqueName index="16" name="[Range].[backers_count].&amp;[16]"/>
            <x15:cachedUniqueName index="17" name="[Range].[backers_count].&amp;[17]"/>
            <x15:cachedUniqueName index="18" name="[Range].[backers_count].&amp;[18]"/>
            <x15:cachedUniqueName index="19" name="[Range].[backers_count].&amp;[19]"/>
            <x15:cachedUniqueName index="20" name="[Range].[backers_count].&amp;[20]"/>
            <x15:cachedUniqueName index="21" name="[Range].[backers_count].&amp;[21]"/>
            <x15:cachedUniqueName index="22" name="[Range].[backers_count].&amp;[22]"/>
            <x15:cachedUniqueName index="23" name="[Range].[backers_count].&amp;[23]"/>
            <x15:cachedUniqueName index="24" name="[Range].[backers_count].&amp;[24]"/>
            <x15:cachedUniqueName index="25" name="[Range].[backers_count].&amp;[25]"/>
            <x15:cachedUniqueName index="26" name="[Range].[backers_count].&amp;[26]"/>
            <x15:cachedUniqueName index="27" name="[Range].[backers_count].&amp;[27]"/>
            <x15:cachedUniqueName index="28" name="[Range].[backers_count].&amp;[28]"/>
            <x15:cachedUniqueName index="29" name="[Range].[backers_count].&amp;[29]"/>
            <x15:cachedUniqueName index="30" name="[Range].[backers_count].&amp;[30]"/>
            <x15:cachedUniqueName index="31" name="[Range].[backers_count].&amp;[31]"/>
            <x15:cachedUniqueName index="32" name="[Range].[backers_count].&amp;[32]"/>
            <x15:cachedUniqueName index="33" name="[Range].[backers_count].&amp;[33]"/>
            <x15:cachedUniqueName index="34" name="[Range].[backers_count].&amp;[34]"/>
            <x15:cachedUniqueName index="35" name="[Range].[backers_count].&amp;[35]"/>
            <x15:cachedUniqueName index="36" name="[Range].[backers_count].&amp;[36]"/>
            <x15:cachedUniqueName index="37" name="[Range].[backers_count].&amp;[37]"/>
            <x15:cachedUniqueName index="38" name="[Range].[backers_count].&amp;[38]"/>
            <x15:cachedUniqueName index="39" name="[Range].[backers_count].&amp;[39]"/>
            <x15:cachedUniqueName index="40" name="[Range].[backers_count].&amp;[40]"/>
            <x15:cachedUniqueName index="41" name="[Range].[backers_count].&amp;[41]"/>
            <x15:cachedUniqueName index="42" name="[Range].[backers_count].&amp;[42]"/>
            <x15:cachedUniqueName index="43" name="[Range].[backers_count].&amp;[43]"/>
            <x15:cachedUniqueName index="44" name="[Range].[backers_count].&amp;[44]"/>
            <x15:cachedUniqueName index="45" name="[Range].[backers_count].&amp;[45]"/>
            <x15:cachedUniqueName index="46" name="[Range].[backers_count].&amp;[46]"/>
            <x15:cachedUniqueName index="47" name="[Range].[backers_count].&amp;[47]"/>
            <x15:cachedUniqueName index="48" name="[Range].[backers_count].&amp;[48]"/>
            <x15:cachedUniqueName index="49" name="[Range].[backers_count].&amp;[49]"/>
            <x15:cachedUniqueName index="50" name="[Range].[backers_count].&amp;[50]"/>
            <x15:cachedUniqueName index="51" name="[Range].[backers_count].&amp;[51]"/>
            <x15:cachedUniqueName index="52" name="[Range].[backers_count].&amp;[52]"/>
            <x15:cachedUniqueName index="53" name="[Range].[backers_count].&amp;[53]"/>
            <x15:cachedUniqueName index="54" name="[Range].[backers_count].&amp;[54]"/>
            <x15:cachedUniqueName index="55" name="[Range].[backers_count].&amp;[55]"/>
            <x15:cachedUniqueName index="56" name="[Range].[backers_count].&amp;[56]"/>
            <x15:cachedUniqueName index="57" name="[Range].[backers_count].&amp;[57]"/>
            <x15:cachedUniqueName index="58" name="[Range].[backers_count].&amp;[58]"/>
            <x15:cachedUniqueName index="59" name="[Range].[backers_count].&amp;[59]"/>
            <x15:cachedUniqueName index="60" name="[Range].[backers_count].&amp;[60]"/>
            <x15:cachedUniqueName index="61" name="[Range].[backers_count].&amp;[61]"/>
            <x15:cachedUniqueName index="62" name="[Range].[backers_count].&amp;[62]"/>
            <x15:cachedUniqueName index="63" name="[Range].[backers_count].&amp;[63]"/>
            <x15:cachedUniqueName index="64" name="[Range].[backers_count].&amp;[64]"/>
            <x15:cachedUniqueName index="65" name="[Range].[backers_count].&amp;[65]"/>
            <x15:cachedUniqueName index="66" name="[Range].[backers_count].&amp;[66]"/>
            <x15:cachedUniqueName index="67" name="[Range].[backers_count].&amp;[67]"/>
            <x15:cachedUniqueName index="68" name="[Range].[backers_count].&amp;[68]"/>
            <x15:cachedUniqueName index="69" name="[Range].[backers_count].&amp;[69]"/>
            <x15:cachedUniqueName index="70" name="[Range].[backers_count].&amp;[70]"/>
            <x15:cachedUniqueName index="71" name="[Range].[backers_count].&amp;[71]"/>
            <x15:cachedUniqueName index="72" name="[Range].[backers_count].&amp;[72]"/>
            <x15:cachedUniqueName index="73" name="[Range].[backers_count].&amp;[73]"/>
            <x15:cachedUniqueName index="74" name="[Range].[backers_count].&amp;[74]"/>
            <x15:cachedUniqueName index="75" name="[Range].[backers_count].&amp;[75]"/>
            <x15:cachedUniqueName index="76" name="[Range].[backers_count].&amp;[76]"/>
            <x15:cachedUniqueName index="77" name="[Range].[backers_count].&amp;[77]"/>
            <x15:cachedUniqueName index="78" name="[Range].[backers_count].&amp;[78]"/>
            <x15:cachedUniqueName index="79" name="[Range].[backers_count].&amp;[79]"/>
            <x15:cachedUniqueName index="80" name="[Range].[backers_count].&amp;[80]"/>
            <x15:cachedUniqueName index="81" name="[Range].[backers_count].&amp;[81]"/>
            <x15:cachedUniqueName index="82" name="[Range].[backers_count].&amp;[82]"/>
            <x15:cachedUniqueName index="83" name="[Range].[backers_count].&amp;[83]"/>
            <x15:cachedUniqueName index="84" name="[Range].[backers_count].&amp;[84]"/>
            <x15:cachedUniqueName index="85" name="[Range].[backers_count].&amp;[85]"/>
            <x15:cachedUniqueName index="86" name="[Range].[backers_count].&amp;[86]"/>
            <x15:cachedUniqueName index="87" name="[Range].[backers_count].&amp;[87]"/>
            <x15:cachedUniqueName index="88" name="[Range].[backers_count].&amp;[88]"/>
            <x15:cachedUniqueName index="89" name="[Range].[backers_count].&amp;[89]"/>
            <x15:cachedUniqueName index="90" name="[Range].[backers_count].&amp;[90]"/>
            <x15:cachedUniqueName index="91" name="[Range].[backers_count].&amp;[91]"/>
            <x15:cachedUniqueName index="92" name="[Range].[backers_count].&amp;[92]"/>
            <x15:cachedUniqueName index="93" name="[Range].[backers_count].&amp;[93]"/>
            <x15:cachedUniqueName index="94" name="[Range].[backers_count].&amp;[94]"/>
            <x15:cachedUniqueName index="95" name="[Range].[backers_count].&amp;[95]"/>
            <x15:cachedUniqueName index="96" name="[Range].[backers_count].&amp;[96]"/>
            <x15:cachedUniqueName index="97" name="[Range].[backers_count].&amp;[97]"/>
            <x15:cachedUniqueName index="98" name="[Range].[backers_count].&amp;[98]"/>
            <x15:cachedUniqueName index="99" name="[Range].[backers_count].&amp;[99]"/>
            <x15:cachedUniqueName index="100" name="[Range].[backers_count].&amp;[100]"/>
            <x15:cachedUniqueName index="101" name="[Range].[backers_count].&amp;[101]"/>
            <x15:cachedUniqueName index="102" name="[Range].[backers_count].&amp;[102]"/>
            <x15:cachedUniqueName index="103" name="[Range].[backers_count].&amp;[103]"/>
            <x15:cachedUniqueName index="104" name="[Range].[backers_count].&amp;[104]"/>
            <x15:cachedUniqueName index="105" name="[Range].[backers_count].&amp;[105]"/>
            <x15:cachedUniqueName index="106" name="[Range].[backers_count].&amp;[106]"/>
            <x15:cachedUniqueName index="107" name="[Range].[backers_count].&amp;[107]"/>
            <x15:cachedUniqueName index="108" name="[Range].[backers_count].&amp;[108]"/>
            <x15:cachedUniqueName index="109" name="[Range].[backers_count].&amp;[109]"/>
            <x15:cachedUniqueName index="110" name="[Range].[backers_count].&amp;[110]"/>
            <x15:cachedUniqueName index="111" name="[Range].[backers_count].&amp;[111]"/>
            <x15:cachedUniqueName index="112" name="[Range].[backers_count].&amp;[112]"/>
            <x15:cachedUniqueName index="113" name="[Range].[backers_count].&amp;[113]"/>
            <x15:cachedUniqueName index="114" name="[Range].[backers_count].&amp;[114]"/>
            <x15:cachedUniqueName index="115" name="[Range].[backers_count].&amp;[115]"/>
            <x15:cachedUniqueName index="116" name="[Range].[backers_count].&amp;[116]"/>
            <x15:cachedUniqueName index="117" name="[Range].[backers_count].&amp;[117]"/>
            <x15:cachedUniqueName index="118" name="[Range].[backers_count].&amp;[118]"/>
            <x15:cachedUniqueName index="119" name="[Range].[backers_count].&amp;[119]"/>
            <x15:cachedUniqueName index="120" name="[Range].[backers_count].&amp;[120]"/>
            <x15:cachedUniqueName index="121" name="[Range].[backers_count].&amp;[121]"/>
            <x15:cachedUniqueName index="122" name="[Range].[backers_count].&amp;[122]"/>
            <x15:cachedUniqueName index="123" name="[Range].[backers_count].&amp;[123]"/>
            <x15:cachedUniqueName index="124" name="[Range].[backers_count].&amp;[124]"/>
            <x15:cachedUniqueName index="125" name="[Range].[backers_count].&amp;[125]"/>
            <x15:cachedUniqueName index="126" name="[Range].[backers_count].&amp;[126]"/>
            <x15:cachedUniqueName index="127" name="[Range].[backers_count].&amp;[127]"/>
            <x15:cachedUniqueName index="128" name="[Range].[backers_count].&amp;[128]"/>
            <x15:cachedUniqueName index="129" name="[Range].[backers_count].&amp;[129]"/>
            <x15:cachedUniqueName index="130" name="[Range].[backers_count].&amp;[130]"/>
            <x15:cachedUniqueName index="131" name="[Range].[backers_count].&amp;[131]"/>
            <x15:cachedUniqueName index="132" name="[Range].[backers_count].&amp;[132]"/>
            <x15:cachedUniqueName index="133" name="[Range].[backers_count].&amp;[133]"/>
            <x15:cachedUniqueName index="134" name="[Range].[backers_count].&amp;[134]"/>
            <x15:cachedUniqueName index="135" name="[Range].[backers_count].&amp;[135]"/>
            <x15:cachedUniqueName index="136" name="[Range].[backers_count].&amp;[136]"/>
            <x15:cachedUniqueName index="137" name="[Range].[backers_count].&amp;[137]"/>
            <x15:cachedUniqueName index="138" name="[Range].[backers_count].&amp;[138]"/>
            <x15:cachedUniqueName index="139" name="[Range].[backers_count].&amp;[139]"/>
            <x15:cachedUniqueName index="140" name="[Range].[backers_count].&amp;[140]"/>
            <x15:cachedUniqueName index="141" name="[Range].[backers_count].&amp;[141]"/>
            <x15:cachedUniqueName index="142" name="[Range].[backers_count].&amp;[142]"/>
            <x15:cachedUniqueName index="143" name="[Range].[backers_count].&amp;[143]"/>
            <x15:cachedUniqueName index="144" name="[Range].[backers_count].&amp;[144]"/>
            <x15:cachedUniqueName index="145" name="[Range].[backers_count].&amp;[145]"/>
            <x15:cachedUniqueName index="146" name="[Range].[backers_count].&amp;[146]"/>
            <x15:cachedUniqueName index="147" name="[Range].[backers_count].&amp;[147]"/>
            <x15:cachedUniqueName index="148" name="[Range].[backers_count].&amp;[148]"/>
            <x15:cachedUniqueName index="149" name="[Range].[backers_count].&amp;[149]"/>
            <x15:cachedUniqueName index="150" name="[Range].[backers_count].&amp;[150]"/>
            <x15:cachedUniqueName index="151" name="[Range].[backers_count].&amp;[151]"/>
            <x15:cachedUniqueName index="152" name="[Range].[backers_count].&amp;[152]"/>
            <x15:cachedUniqueName index="153" name="[Range].[backers_count].&amp;[153]"/>
            <x15:cachedUniqueName index="154" name="[Range].[backers_count].&amp;[154]"/>
            <x15:cachedUniqueName index="155" name="[Range].[backers_count].&amp;[156]"/>
            <x15:cachedUniqueName index="156" name="[Range].[backers_count].&amp;[157]"/>
            <x15:cachedUniqueName index="157" name="[Range].[backers_count].&amp;[158]"/>
            <x15:cachedUniqueName index="158" name="[Range].[backers_count].&amp;[159]"/>
            <x15:cachedUniqueName index="159" name="[Range].[backers_count].&amp;[160]"/>
            <x15:cachedUniqueName index="160" name="[Range].[backers_count].&amp;[161]"/>
            <x15:cachedUniqueName index="161" name="[Range].[backers_count].&amp;[162]"/>
            <x15:cachedUniqueName index="162" name="[Range].[backers_count].&amp;[163]"/>
            <x15:cachedUniqueName index="163" name="[Range].[backers_count].&amp;[165]"/>
            <x15:cachedUniqueName index="164" name="[Range].[backers_count].&amp;[166]"/>
            <x15:cachedUniqueName index="165" name="[Range].[backers_count].&amp;[167]"/>
            <x15:cachedUniqueName index="166" name="[Range].[backers_count].&amp;[168]"/>
            <x15:cachedUniqueName index="167" name="[Range].[backers_count].&amp;[169]"/>
            <x15:cachedUniqueName index="168" name="[Range].[backers_count].&amp;[170]"/>
            <x15:cachedUniqueName index="169" name="[Range].[backers_count].&amp;[171]"/>
            <x15:cachedUniqueName index="170" name="[Range].[backers_count].&amp;[172]"/>
            <x15:cachedUniqueName index="171" name="[Range].[backers_count].&amp;[173]"/>
            <x15:cachedUniqueName index="172" name="[Range].[backers_count].&amp;[174]"/>
            <x15:cachedUniqueName index="173" name="[Range].[backers_count].&amp;[175]"/>
            <x15:cachedUniqueName index="174" name="[Range].[backers_count].&amp;[176]"/>
            <x15:cachedUniqueName index="175" name="[Range].[backers_count].&amp;[177]"/>
            <x15:cachedUniqueName index="176" name="[Range].[backers_count].&amp;[178]"/>
            <x15:cachedUniqueName index="177" name="[Range].[backers_count].&amp;[179]"/>
            <x15:cachedUniqueName index="178" name="[Range].[backers_count].&amp;[180]"/>
            <x15:cachedUniqueName index="179" name="[Range].[backers_count].&amp;[181]"/>
            <x15:cachedUniqueName index="180" name="[Range].[backers_count].&amp;[182]"/>
            <x15:cachedUniqueName index="181" name="[Range].[backers_count].&amp;[183]"/>
            <x15:cachedUniqueName index="182" name="[Range].[backers_count].&amp;[184]"/>
            <x15:cachedUniqueName index="183" name="[Range].[backers_count].&amp;[185]"/>
            <x15:cachedUniqueName index="184" name="[Range].[backers_count].&amp;[186]"/>
            <x15:cachedUniqueName index="185" name="[Range].[backers_count].&amp;[187]"/>
            <x15:cachedUniqueName index="186" name="[Range].[backers_count].&amp;[188]"/>
            <x15:cachedUniqueName index="187" name="[Range].[backers_count].&amp;[189]"/>
            <x15:cachedUniqueName index="188" name="[Range].[backers_count].&amp;[190]"/>
            <x15:cachedUniqueName index="189" name="[Range].[backers_count].&amp;[191]"/>
            <x15:cachedUniqueName index="190" name="[Range].[backers_count].&amp;[193]"/>
            <x15:cachedUniqueName index="191" name="[Range].[backers_count].&amp;[194]"/>
            <x15:cachedUniqueName index="192" name="[Range].[backers_count].&amp;[196]"/>
            <x15:cachedUniqueName index="193" name="[Range].[backers_count].&amp;[197]"/>
            <x15:cachedUniqueName index="194" name="[Range].[backers_count].&amp;[199]"/>
            <x15:cachedUniqueName index="195" name="[Range].[backers_count].&amp;[200]"/>
            <x15:cachedUniqueName index="196" name="[Range].[backers_count].&amp;[201]"/>
            <x15:cachedUniqueName index="197" name="[Range].[backers_count].&amp;[202]"/>
            <x15:cachedUniqueName index="198" name="[Range].[backers_count].&amp;[203]"/>
            <x15:cachedUniqueName index="199" name="[Range].[backers_count].&amp;[204]"/>
            <x15:cachedUniqueName index="200" name="[Range].[backers_count].&amp;[205]"/>
            <x15:cachedUniqueName index="201" name="[Range].[backers_count].&amp;[206]"/>
            <x15:cachedUniqueName index="202" name="[Range].[backers_count].&amp;[207]"/>
            <x15:cachedUniqueName index="203" name="[Range].[backers_count].&amp;[208]"/>
            <x15:cachedUniqueName index="204" name="[Range].[backers_count].&amp;[209]"/>
            <x15:cachedUniqueName index="205" name="[Range].[backers_count].&amp;[210]"/>
            <x15:cachedUniqueName index="206" name="[Range].[backers_count].&amp;[211]"/>
            <x15:cachedUniqueName index="207" name="[Range].[backers_count].&amp;[213]"/>
            <x15:cachedUniqueName index="208" name="[Range].[backers_count].&amp;[215]"/>
            <x15:cachedUniqueName index="209" name="[Range].[backers_count].&amp;[216]"/>
            <x15:cachedUniqueName index="210" name="[Range].[backers_count].&amp;[217]"/>
            <x15:cachedUniqueName index="211" name="[Range].[backers_count].&amp;[218]"/>
            <x15:cachedUniqueName index="212" name="[Range].[backers_count].&amp;[220]"/>
            <x15:cachedUniqueName index="213" name="[Range].[backers_count].&amp;[221]"/>
            <x15:cachedUniqueName index="214" name="[Range].[backers_count].&amp;[222]"/>
            <x15:cachedUniqueName index="215" name="[Range].[backers_count].&amp;[223]"/>
            <x15:cachedUniqueName index="216" name="[Range].[backers_count].&amp;[224]"/>
            <x15:cachedUniqueName index="217" name="[Range].[backers_count].&amp;[226]"/>
            <x15:cachedUniqueName index="218" name="[Range].[backers_count].&amp;[227]"/>
            <x15:cachedUniqueName index="219" name="[Range].[backers_count].&amp;[229]"/>
            <x15:cachedUniqueName index="220" name="[Range].[backers_count].&amp;[232]"/>
            <x15:cachedUniqueName index="221" name="[Range].[backers_count].&amp;[234]"/>
            <x15:cachedUniqueName index="222" name="[Range].[backers_count].&amp;[235]"/>
            <x15:cachedUniqueName index="223" name="[Range].[backers_count].&amp;[236]"/>
            <x15:cachedUniqueName index="224" name="[Range].[backers_count].&amp;[237]"/>
            <x15:cachedUniqueName index="225" name="[Range].[backers_count].&amp;[238]"/>
            <x15:cachedUniqueName index="226" name="[Range].[backers_count].&amp;[240]"/>
            <x15:cachedUniqueName index="227" name="[Range].[backers_count].&amp;[241]"/>
            <x15:cachedUniqueName index="228" name="[Range].[backers_count].&amp;[242]"/>
            <x15:cachedUniqueName index="229" name="[Range].[backers_count].&amp;[244]"/>
            <x15:cachedUniqueName index="230" name="[Range].[backers_count].&amp;[246]"/>
            <x15:cachedUniqueName index="231" name="[Range].[backers_count].&amp;[248]"/>
            <x15:cachedUniqueName index="232" name="[Range].[backers_count].&amp;[249]"/>
            <x15:cachedUniqueName index="233" name="[Range].[backers_count].&amp;[251]"/>
            <x15:cachedUniqueName index="234" name="[Range].[backers_count].&amp;[253]"/>
            <x15:cachedUniqueName index="235" name="[Range].[backers_count].&amp;[255]"/>
            <x15:cachedUniqueName index="236" name="[Range].[backers_count].&amp;[259]"/>
            <x15:cachedUniqueName index="237" name="[Range].[backers_count].&amp;[263]"/>
            <x15:cachedUniqueName index="238" name="[Range].[backers_count].&amp;[264]"/>
            <x15:cachedUniqueName index="239" name="[Range].[backers_count].&amp;[265]"/>
            <x15:cachedUniqueName index="240" name="[Range].[backers_count].&amp;[266]"/>
            <x15:cachedUniqueName index="241" name="[Range].[backers_count].&amp;[267]"/>
            <x15:cachedUniqueName index="242" name="[Range].[backers_count].&amp;[269]"/>
            <x15:cachedUniqueName index="243" name="[Range].[backers_count].&amp;[270]"/>
            <x15:cachedUniqueName index="244" name="[Range].[backers_count].&amp;[271]"/>
            <x15:cachedUniqueName index="245" name="[Range].[backers_count].&amp;[273]"/>
            <x15:cachedUniqueName index="246" name="[Range].[backers_count].&amp;[274]"/>
            <x15:cachedUniqueName index="247" name="[Range].[backers_count].&amp;[275]"/>
            <x15:cachedUniqueName index="248" name="[Range].[backers_count].&amp;[276]"/>
            <x15:cachedUniqueName index="249" name="[Range].[backers_count].&amp;[277]"/>
            <x15:cachedUniqueName index="250" name="[Range].[backers_count].&amp;[278]"/>
            <x15:cachedUniqueName index="251" name="[Range].[backers_count].&amp;[279]"/>
            <x15:cachedUniqueName index="252" name="[Range].[backers_count].&amp;[280]"/>
            <x15:cachedUniqueName index="253" name="[Range].[backers_count].&amp;[282]"/>
            <x15:cachedUniqueName index="254" name="[Range].[backers_count].&amp;[283]"/>
            <x15:cachedUniqueName index="255" name="[Range].[backers_count].&amp;[284]"/>
            <x15:cachedUniqueName index="256" name="[Range].[backers_count].&amp;[285]"/>
            <x15:cachedUniqueName index="257" name="[Range].[backers_count].&amp;[286]"/>
            <x15:cachedUniqueName index="258" name="[Range].[backers_count].&amp;[287]"/>
            <x15:cachedUniqueName index="259" name="[Range].[backers_count].&amp;[288]"/>
            <x15:cachedUniqueName index="260" name="[Range].[backers_count].&amp;[290]"/>
            <x15:cachedUniqueName index="261" name="[Range].[backers_count].&amp;[292]"/>
            <x15:cachedUniqueName index="262" name="[Range].[backers_count].&amp;[293]"/>
            <x15:cachedUniqueName index="263" name="[Range].[backers_count].&amp;[294]"/>
            <x15:cachedUniqueName index="264" name="[Range].[backers_count].&amp;[296]"/>
            <x15:cachedUniqueName index="265" name="[Range].[backers_count].&amp;[298]"/>
            <x15:cachedUniqueName index="266" name="[Range].[backers_count].&amp;[299]"/>
            <x15:cachedUniqueName index="267" name="[Range].[backers_count].&amp;[301]"/>
            <x15:cachedUniqueName index="268" name="[Range].[backers_count].&amp;[302]"/>
            <x15:cachedUniqueName index="269" name="[Range].[backers_count].&amp;[303]"/>
            <x15:cachedUniqueName index="270" name="[Range].[backers_count].&amp;[304]"/>
            <x15:cachedUniqueName index="271" name="[Range].[backers_count].&amp;[305]"/>
            <x15:cachedUniqueName index="272" name="[Range].[backers_count].&amp;[306]"/>
            <x15:cachedUniqueName index="273" name="[Range].[backers_count].&amp;[307]"/>
            <x15:cachedUniqueName index="274" name="[Range].[backers_count].&amp;[308]"/>
            <x15:cachedUniqueName index="275" name="[Range].[backers_count].&amp;[310]"/>
            <x15:cachedUniqueName index="276" name="[Range].[backers_count].&amp;[311]"/>
            <x15:cachedUniqueName index="277" name="[Range].[backers_count].&amp;[312]"/>
            <x15:cachedUniqueName index="278" name="[Range].[backers_count].&amp;[314]"/>
            <x15:cachedUniqueName index="279" name="[Range].[backers_count].&amp;[315]"/>
            <x15:cachedUniqueName index="280" name="[Range].[backers_count].&amp;[316]"/>
            <x15:cachedUniqueName index="281" name="[Range].[backers_count].&amp;[320]"/>
            <x15:cachedUniqueName index="282" name="[Range].[backers_count].&amp;[321]"/>
            <x15:cachedUniqueName index="283" name="[Range].[backers_count].&amp;[322]"/>
            <x15:cachedUniqueName index="284" name="[Range].[backers_count].&amp;[323]"/>
            <x15:cachedUniqueName index="285" name="[Range].[backers_count].&amp;[325]"/>
            <x15:cachedUniqueName index="286" name="[Range].[backers_count].&amp;[328]"/>
            <x15:cachedUniqueName index="287" name="[Range].[backers_count].&amp;[329]"/>
            <x15:cachedUniqueName index="288" name="[Range].[backers_count].&amp;[332]"/>
            <x15:cachedUniqueName index="289" name="[Range].[backers_count].&amp;[335]"/>
            <x15:cachedUniqueName index="290" name="[Range].[backers_count].&amp;[336]"/>
            <x15:cachedUniqueName index="291" name="[Range].[backers_count].&amp;[337]"/>
            <x15:cachedUniqueName index="292" name="[Range].[backers_count].&amp;[338]"/>
            <x15:cachedUniqueName index="293" name="[Range].[backers_count].&amp;[339]"/>
            <x15:cachedUniqueName index="294" name="[Range].[backers_count].&amp;[340]"/>
            <x15:cachedUniqueName index="295" name="[Range].[backers_count].&amp;[342]"/>
            <x15:cachedUniqueName index="296" name="[Range].[backers_count].&amp;[343]"/>
            <x15:cachedUniqueName index="297" name="[Range].[backers_count].&amp;[345]"/>
            <x15:cachedUniqueName index="298" name="[Range].[backers_count].&amp;[348]"/>
            <x15:cachedUniqueName index="299" name="[Range].[backers_count].&amp;[350]"/>
            <x15:cachedUniqueName index="300" name="[Range].[backers_count].&amp;[351]"/>
            <x15:cachedUniqueName index="301" name="[Range].[backers_count].&amp;[352]"/>
            <x15:cachedUniqueName index="302" name="[Range].[backers_count].&amp;[353]"/>
            <x15:cachedUniqueName index="303" name="[Range].[backers_count].&amp;[354]"/>
            <x15:cachedUniqueName index="304" name="[Range].[backers_count].&amp;[355]"/>
            <x15:cachedUniqueName index="305" name="[Range].[backers_count].&amp;[356]"/>
            <x15:cachedUniqueName index="306" name="[Range].[backers_count].&amp;[361]"/>
            <x15:cachedUniqueName index="307" name="[Range].[backers_count].&amp;[364]"/>
            <x15:cachedUniqueName index="308" name="[Range].[backers_count].&amp;[365]"/>
            <x15:cachedUniqueName index="309" name="[Range].[backers_count].&amp;[369]"/>
            <x15:cachedUniqueName index="310" name="[Range].[backers_count].&amp;[372]"/>
            <x15:cachedUniqueName index="311" name="[Range].[backers_count].&amp;[375]"/>
            <x15:cachedUniqueName index="312" name="[Range].[backers_count].&amp;[376]"/>
            <x15:cachedUniqueName index="313" name="[Range].[backers_count].&amp;[379]"/>
            <x15:cachedUniqueName index="314" name="[Range].[backers_count].&amp;[380]"/>
            <x15:cachedUniqueName index="315" name="[Range].[backers_count].&amp;[383]"/>
            <x15:cachedUniqueName index="316" name="[Range].[backers_count].&amp;[385]"/>
            <x15:cachedUniqueName index="317" name="[Range].[backers_count].&amp;[388]"/>
            <x15:cachedUniqueName index="318" name="[Range].[backers_count].&amp;[389]"/>
            <x15:cachedUniqueName index="319" name="[Range].[backers_count].&amp;[391]"/>
            <x15:cachedUniqueName index="320" name="[Range].[backers_count].&amp;[392]"/>
            <x15:cachedUniqueName index="321" name="[Range].[backers_count].&amp;[394]"/>
            <x15:cachedUniqueName index="322" name="[Range].[backers_count].&amp;[398]"/>
            <x15:cachedUniqueName index="323" name="[Range].[backers_count].&amp;[400]"/>
            <x15:cachedUniqueName index="324" name="[Range].[backers_count].&amp;[402]"/>
            <x15:cachedUniqueName index="325" name="[Range].[backers_count].&amp;[403]"/>
            <x15:cachedUniqueName index="326" name="[Range].[backers_count].&amp;[404]"/>
            <x15:cachedUniqueName index="327" name="[Range].[backers_count].&amp;[405]"/>
            <x15:cachedUniqueName index="328" name="[Range].[backers_count].&amp;[406]"/>
            <x15:cachedUniqueName index="329" name="[Range].[backers_count].&amp;[410]"/>
            <x15:cachedUniqueName index="330" name="[Range].[backers_count].&amp;[413]"/>
            <x15:cachedUniqueName index="331" name="[Range].[backers_count].&amp;[415]"/>
            <x15:cachedUniqueName index="332" name="[Range].[backers_count].&amp;[424]"/>
            <x15:cachedUniqueName index="333" name="[Range].[backers_count].&amp;[426]"/>
            <x15:cachedUniqueName index="334" name="[Range].[backers_count].&amp;[429]"/>
            <x15:cachedUniqueName index="335" name="[Range].[backers_count].&amp;[433]"/>
            <x15:cachedUniqueName index="336" name="[Range].[backers_count].&amp;[437]"/>
            <x15:cachedUniqueName index="337" name="[Range].[backers_count].&amp;[438]"/>
            <x15:cachedUniqueName index="338" name="[Range].[backers_count].&amp;[441]"/>
            <x15:cachedUniqueName index="339" name="[Range].[backers_count].&amp;[443]"/>
            <x15:cachedUniqueName index="340" name="[Range].[backers_count].&amp;[445]"/>
            <x15:cachedUniqueName index="341" name="[Range].[backers_count].&amp;[447]"/>
            <x15:cachedUniqueName index="342" name="[Range].[backers_count].&amp;[450]"/>
            <x15:cachedUniqueName index="343" name="[Range].[backers_count].&amp;[452]"/>
            <x15:cachedUniqueName index="344" name="[Range].[backers_count].&amp;[454]"/>
            <x15:cachedUniqueName index="345" name="[Range].[backers_count].&amp;[455]"/>
            <x15:cachedUniqueName index="346" name="[Range].[backers_count].&amp;[456]"/>
            <x15:cachedUniqueName index="347" name="[Range].[backers_count].&amp;[465]"/>
            <x15:cachedUniqueName index="348" name="[Range].[backers_count].&amp;[467]"/>
            <x15:cachedUniqueName index="349" name="[Range].[backers_count].&amp;[470]"/>
            <x15:cachedUniqueName index="350" name="[Range].[backers_count].&amp;[473]"/>
            <x15:cachedUniqueName index="351" name="[Range].[backers_count].&amp;[478]"/>
            <x15:cachedUniqueName index="352" name="[Range].[backers_count].&amp;[479]"/>
            <x15:cachedUniqueName index="353" name="[Range].[backers_count].&amp;[480]"/>
            <x15:cachedUniqueName index="354" name="[Range].[backers_count].&amp;[489]"/>
            <x15:cachedUniqueName index="355" name="[Range].[backers_count].&amp;[493]"/>
            <x15:cachedUniqueName index="356" name="[Range].[backers_count].&amp;[498]"/>
            <x15:cachedUniqueName index="357" name="[Range].[backers_count].&amp;[499]"/>
            <x15:cachedUniqueName index="358" name="[Range].[backers_count].&amp;[508]"/>
            <x15:cachedUniqueName index="359" name="[Range].[backers_count].&amp;[510]"/>
            <x15:cachedUniqueName index="360" name="[Range].[backers_count].&amp;[512]"/>
            <x15:cachedUniqueName index="361" name="[Range].[backers_count].&amp;[514]"/>
            <x15:cachedUniqueName index="362" name="[Range].[backers_count].&amp;[524]"/>
            <x15:cachedUniqueName index="363" name="[Range].[backers_count].&amp;[531]"/>
            <x15:cachedUniqueName index="364" name="[Range].[backers_count].&amp;[534]"/>
            <x15:cachedUniqueName index="365" name="[Range].[backers_count].&amp;[535]"/>
            <x15:cachedUniqueName index="366" name="[Range].[backers_count].&amp;[537]"/>
            <x15:cachedUniqueName index="367" name="[Range].[backers_count].&amp;[539]"/>
            <x15:cachedUniqueName index="368" name="[Range].[backers_count].&amp;[541]"/>
            <x15:cachedUniqueName index="369" name="[Range].[backers_count].&amp;[549]"/>
            <x15:cachedUniqueName index="370" name="[Range].[backers_count].&amp;[551]"/>
            <x15:cachedUniqueName index="371" name="[Range].[backers_count].&amp;[554]"/>
            <x15:cachedUniqueName index="372" name="[Range].[backers_count].&amp;[555]"/>
            <x15:cachedUniqueName index="373" name="[Range].[backers_count].&amp;[557]"/>
            <x15:cachedUniqueName index="374" name="[Range].[backers_count].&amp;[558]"/>
            <x15:cachedUniqueName index="375" name="[Range].[backers_count].&amp;[560]"/>
            <x15:cachedUniqueName index="376" name="[Range].[backers_count].&amp;[562]"/>
            <x15:cachedUniqueName index="377" name="[Range].[backers_count].&amp;[563]"/>
            <x15:cachedUniqueName index="378" name="[Range].[backers_count].&amp;[571]"/>
            <x15:cachedUniqueName index="379" name="[Range].[backers_count].&amp;[574]"/>
            <x15:cachedUniqueName index="380" name="[Range].[backers_count].&amp;[576]"/>
            <x15:cachedUniqueName index="381" name="[Range].[backers_count].&amp;[577]"/>
            <x15:cachedUniqueName index="382" name="[Range].[backers_count].&amp;[600]"/>
            <x15:cachedUniqueName index="383" name="[Range].[backers_count].&amp;[607]"/>
            <x15:cachedUniqueName index="384" name="[Range].[backers_count].&amp;[613]"/>
            <x15:cachedUniqueName index="385" name="[Range].[backers_count].&amp;[614]"/>
            <x15:cachedUniqueName index="386" name="[Range].[backers_count].&amp;[615]"/>
            <x15:cachedUniqueName index="387" name="[Range].[backers_count].&amp;[621]"/>
            <x15:cachedUniqueName index="388" name="[Range].[backers_count].&amp;[623]"/>
            <x15:cachedUniqueName index="389" name="[Range].[backers_count].&amp;[625]"/>
            <x15:cachedUniqueName index="390" name="[Range].[backers_count].&amp;[635]"/>
            <x15:cachedUniqueName index="391" name="[Range].[backers_count].&amp;[644]"/>
            <x15:cachedUniqueName index="392" name="[Range].[backers_count].&amp;[651]"/>
            <x15:cachedUniqueName index="393" name="[Range].[backers_count].&amp;[660]"/>
            <x15:cachedUniqueName index="394" name="[Range].[backers_count].&amp;[665]"/>
            <x15:cachedUniqueName index="395" name="[Range].[backers_count].&amp;[666]"/>
            <x15:cachedUniqueName index="396" name="[Range].[backers_count].&amp;[670]"/>
            <x15:cachedUniqueName index="397" name="[Range].[backers_count].&amp;[676]"/>
            <x15:cachedUniqueName index="398" name="[Range].[backers_count].&amp;[680]"/>
            <x15:cachedUniqueName index="399" name="[Range].[backers_count].&amp;[682]"/>
            <x15:cachedUniqueName index="400" name="[Range].[backers_count].&amp;[688]"/>
            <x15:cachedUniqueName index="401" name="[Range].[backers_count].&amp;[701]"/>
            <x15:cachedUniqueName index="402" name="[Range].[backers_count].&amp;[707]"/>
            <x15:cachedUniqueName index="403" name="[Range].[backers_count].&amp;[711]"/>
            <x15:cachedUniqueName index="404" name="[Range].[backers_count].&amp;[714]"/>
            <x15:cachedUniqueName index="405" name="[Range].[backers_count].&amp;[721]"/>
            <x15:cachedUniqueName index="406" name="[Range].[backers_count].&amp;[729]"/>
            <x15:cachedUniqueName index="407" name="[Range].[backers_count].&amp;[736]"/>
            <x15:cachedUniqueName index="408" name="[Range].[backers_count].&amp;[740]"/>
            <x15:cachedUniqueName index="409" name="[Range].[backers_count].&amp;[742]"/>
            <x15:cachedUniqueName index="410" name="[Range].[backers_count].&amp;[760]"/>
            <x15:cachedUniqueName index="411" name="[Range].[backers_count].&amp;[775]"/>
            <x15:cachedUniqueName index="412" name="[Range].[backers_count].&amp;[813]"/>
            <x15:cachedUniqueName index="413" name="[Range].[backers_count].&amp;[821]"/>
            <x15:cachedUniqueName index="414" name="[Range].[backers_count].&amp;[827]"/>
            <x15:cachedUniqueName index="415" name="[Range].[backers_count].&amp;[834]"/>
            <x15:cachedUniqueName index="416" name="[Range].[backers_count].&amp;[848]"/>
            <x15:cachedUniqueName index="417" name="[Range].[backers_count].&amp;[859]"/>
            <x15:cachedUniqueName index="418" name="[Range].[backers_count].&amp;[874]"/>
            <x15:cachedUniqueName index="419" name="[Range].[backers_count].&amp;[878]"/>
            <x15:cachedUniqueName index="420" name="[Range].[backers_count].&amp;[884]"/>
            <x15:cachedUniqueName index="421" name="[Range].[backers_count].&amp;[885]"/>
            <x15:cachedUniqueName index="422" name="[Range].[backers_count].&amp;[890]"/>
            <x15:cachedUniqueName index="423" name="[Range].[backers_count].&amp;[897]"/>
            <x15:cachedUniqueName index="424" name="[Range].[backers_count].&amp;[902]"/>
            <x15:cachedUniqueName index="425" name="[Range].[backers_count].&amp;[916]"/>
            <x15:cachedUniqueName index="426" name="[Range].[backers_count].&amp;[930]"/>
            <x15:cachedUniqueName index="427" name="[Range].[backers_count].&amp;[942]"/>
            <x15:cachedUniqueName index="428" name="[Range].[backers_count].&amp;[943]"/>
            <x15:cachedUniqueName index="429" name="[Range].[backers_count].&amp;[944]"/>
            <x15:cachedUniqueName index="430" name="[Range].[backers_count].&amp;[951]"/>
            <x15:cachedUniqueName index="431" name="[Range].[backers_count].&amp;[963]"/>
            <x15:cachedUniqueName index="432" name="[Range].[backers_count].&amp;[964]"/>
            <x15:cachedUniqueName index="433" name="[Range].[backers_count].&amp;[971]"/>
            <x15:cachedUniqueName index="434" name="[Range].[backers_count].&amp;[975]"/>
            <x15:cachedUniqueName index="435" name="[Range].[backers_count].&amp;[983]"/>
            <x15:cachedUniqueName index="436" name="[Range].[backers_count].&amp;[988]"/>
            <x15:cachedUniqueName index="437" name="[Range].[backers_count].&amp;[1013]"/>
            <x15:cachedUniqueName index="438" name="[Range].[backers_count].&amp;[1019]"/>
            <x15:cachedUniqueName index="439" name="[Range].[backers_count].&amp;[1021]"/>
            <x15:cachedUniqueName index="440" name="[Range].[backers_count].&amp;[1049]"/>
            <x15:cachedUniqueName index="441" name="[Range].[backers_count].&amp;[1062]"/>
            <x15:cachedUniqueName index="442" name="[Range].[backers_count].&amp;[1071]"/>
            <x15:cachedUniqueName index="443" name="[Range].[backers_count].&amp;[1088]"/>
            <x15:cachedUniqueName index="444" name="[Range].[backers_count].&amp;[1095]"/>
            <x15:cachedUniqueName index="445" name="[Range].[backers_count].&amp;[1104]"/>
            <x15:cachedUniqueName index="446" name="[Range].[backers_count].&amp;[1107]"/>
            <x15:cachedUniqueName index="447" name="[Range].[backers_count].&amp;[1113]"/>
            <x15:cachedUniqueName index="448" name="[Range].[backers_count].&amp;[1151]"/>
            <x15:cachedUniqueName index="449" name="[Range].[backers_count].&amp;[1204]"/>
            <x15:cachedUniqueName index="450" name="[Range].[backers_count].&amp;[1224]"/>
            <x15:cachedUniqueName index="451" name="[Range].[backers_count].&amp;[1251]"/>
            <x15:cachedUniqueName index="452" name="[Range].[backers_count].&amp;[1260]"/>
            <x15:cachedUniqueName index="453" name="[Range].[backers_count].&amp;[1281]"/>
            <x15:cachedUniqueName index="454" name="[Range].[backers_count].&amp;[1293]"/>
            <x15:cachedUniqueName index="455" name="[Range].[backers_count].&amp;[1328]"/>
            <x15:cachedUniqueName index="456" name="[Range].[backers_count].&amp;[1356]"/>
            <x15:cachedUniqueName index="457" name="[Range].[backers_count].&amp;[1364]"/>
            <x15:cachedUniqueName index="458" name="[Range].[backers_count].&amp;[1373]"/>
            <x15:cachedUniqueName index="459" name="[Range].[backers_count].&amp;[1375]"/>
            <x15:cachedUniqueName index="460" name="[Range].[backers_count].&amp;[1420]"/>
            <x15:cachedUniqueName index="461" name="[Range].[backers_count].&amp;[1501]"/>
            <x15:cachedUniqueName index="462" name="[Range].[backers_count].&amp;[1510]"/>
            <x15:cachedUniqueName index="463" name="[Range].[backers_count].&amp;[1513]"/>
            <x15:cachedUniqueName index="464" name="[Range].[backers_count].&amp;[1530]"/>
            <x15:cachedUniqueName index="465" name="[Range].[backers_count].&amp;[1556]"/>
            <x15:cachedUniqueName index="466" name="[Range].[backers_count].&amp;[1596]"/>
            <x15:cachedUniqueName index="467" name="[Range].[backers_count].&amp;[1633]"/>
            <x15:cachedUniqueName index="468" name="[Range].[backers_count].&amp;[1637]"/>
            <x15:cachedUniqueName index="469" name="[Range].[backers_count].&amp;[1670]"/>
            <x15:cachedUniqueName index="470" name="[Range].[backers_count].&amp;[1737]"/>
            <x15:cachedUniqueName index="471" name="[Range].[backers_count].&amp;[1762]"/>
            <x15:cachedUniqueName index="472" name="[Range].[backers_count].&amp;[1780]"/>
            <x15:cachedUniqueName index="473" name="[Range].[backers_count].&amp;[1789]"/>
            <x15:cachedUniqueName index="474" name="[Range].[backers_count].&amp;[1876]"/>
            <x15:cachedUniqueName index="475" name="[Range].[backers_count].&amp;[1887]"/>
            <x15:cachedUniqueName index="476" name="[Range].[backers_count].&amp;[1945]"/>
            <x15:cachedUniqueName index="477" name="[Range].[backers_count].&amp;[1980]"/>
            <x15:cachedUniqueName index="478" name="[Range].[backers_count].&amp;[2035]"/>
            <x15:cachedUniqueName index="479" name="[Range].[backers_count].&amp;[2051]"/>
            <x15:cachedUniqueName index="480" name="[Range].[backers_count].&amp;[2139]"/>
            <x15:cachedUniqueName index="481" name="[Range].[backers_count].&amp;[2165]"/>
            <x15:cachedUniqueName index="482" name="[Range].[backers_count].&amp;[2174]"/>
            <x15:cachedUniqueName index="483" name="[Range].[backers_count].&amp;[2436]"/>
            <x15:cachedUniqueName index="484" name="[Range].[backers_count].&amp;[2478]"/>
            <x15:cachedUniqueName index="485" name="[Range].[backers_count].&amp;[2525]"/>
            <x15:cachedUniqueName index="486" name="[Range].[backers_count].&amp;[2602]"/>
            <x15:cachedUniqueName index="487" name="[Range].[backers_count].&amp;[3238]"/>
            <x15:cachedUniqueName index="488" name="[Range].[backers_count].&amp;[3355]"/>
            <x15:cachedUniqueName index="489" name="[Range].[backers_count].&amp;[3468]"/>
            <x15:cachedUniqueName index="490" name="[Range].[backers_count].&amp;[3562]"/>
            <x15:cachedUniqueName index="491" name="[Range].[backers_count].&amp;[3663]"/>
            <x15:cachedUniqueName index="492" name="[Range].[backers_count].&amp;[3863]"/>
            <x15:cachedUniqueName index="493" name="[Range].[backers_count].&amp;[4245]"/>
            <x15:cachedUniqueName index="494" name="[Range].[backers_count].&amp;[4330]"/>
            <x15:cachedUniqueName index="495" name="[Range].[backers_count].&amp;[4562]"/>
            <x15:cachedUniqueName index="496" name="[Range].[backers_count].&amp;[4883]"/>
            <x15:cachedUniqueName index="497" name="[Range].[backers_count].&amp;[5812]"/>
            <x15:cachedUniqueName index="498" name="[Range].[backers_count].&amp;[8200]"/>
            <x15:cachedUniqueName index="499" name="[Range].[backers_count].&amp;[8359]"/>
            <x15:cachedUniqueName index="500" name="[Range].[backers_count].&amp;[20242]"/>
            <x15:cachedUniqueName index="501" name="[Range].[backers_count].&amp;[26457]"/>
          </x15:cachedUniqueNames>
        </ext>
      </extLst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Range].[sub_catagory].[sub_catagory]" caption="sub_catagory" numFmtId="0" hierarchy="19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country].[country]" caption="country" numFmtId="0" hierarchy="6" level="1">
      <sharedItems containsSemiMixedTypes="0" containsNonDate="0" containsString="0"/>
    </cacheField>
    <cacheField name="[Range].[parent_category].[parent_category]" caption="parent_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ended_conversation]" caption="date_ended_conversation" attribute="1" time="1" defaultMemberUniqueName="[Range].[date_ended_conversation].[All]" allUniqueName="[Range].[date_ended_conversation].[All]" dimensionUniqueName="[Range]" displayFolder="" count="0" memberValueDatatype="7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_created_coversation]" caption="date_created_coversation" attribute="1" time="1" defaultMemberUniqueName="[Range].[date_created_coversation].[All]" allUniqueName="[Range].[date_created_coversat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>
      <fieldsUsage count="2">
        <fieldUsage x="-1"/>
        <fieldUsage x="1"/>
      </fieldsUsage>
    </cacheHierarchy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130" unbalanced="0"/>
    <cacheHierarchy uniqueName="[Range].[parent_category]" caption="parent_category" attribute="1" defaultMemberUniqueName="[Range].[parent_category].[All]" allUniqueName="[Range].[parent_category].[All]" dimensionUniqueName="[Range]" displayFolder="" count="2" memberValueDatatype="130" unbalanced="0">
      <fieldsUsage count="2">
        <fieldUsage x="-1"/>
        <fieldUsage x="5"/>
      </fieldsUsage>
    </cacheHierarchy>
    <cacheHierarchy uniqueName="[Range].[sub_catagory]" caption="sub_catagory" attribute="1" defaultMemberUniqueName="[Range].[sub_catagory].[All]" allUniqueName="[Range].[sub_catagory].[All]" dimensionUniqueName="[Range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ate_created_coversation]" caption="Count of date_created_coversation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ercent_funded]" caption="Sum of percent_funded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potlight]" caption="Sum of spotligh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parent_category]" caption="Count of parent_category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87558-8556-4BAC-B575-643E7B172119}" name="PivotTable3" cacheId="5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F15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0" hier="11" name="[Range].[date_created_coversation].[All]" cap="All"/>
  </pageFields>
  <dataFields count="1">
    <dataField name="Count of stat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4DF94-CA71-4A77-AADF-C9B8EAA64845}" name="PivotTable15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F1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[All]" cap="All"/>
  </pageFields>
  <dataFields count="1">
    <dataField name="Count of stat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BD9DE-7520-4E34-8C5A-2E71520774B4}" name="PivotTable4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6">
    <pivotField dataField="1" subtotalTop="0" showAll="0" defaultSubtotal="0"/>
    <pivotField allDrilled="1" showAll="0" sortType="ascending" dataSourceSort="1" defaultSubtotal="0" defaultAttributeDrillState="1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4" hier="6" name="[Range].[country].[All]" cap="All"/>
    <pageField fld="5" hier="18" name="[Range].[parent_category].[All]" cap="All"/>
  </pageFields>
  <dataFields count="1">
    <dataField name="Count of stat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150-72A2-4017-BB1C-53D20AA0B708}">
  <dimension ref="A2:F15"/>
  <sheetViews>
    <sheetView workbookViewId="0">
      <selection activeCell="B18" sqref="B18"/>
    </sheetView>
  </sheetViews>
  <sheetFormatPr defaultRowHeight="15"/>
  <cols>
    <col min="1" max="1" width="24.42578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4114" width="16.28515625" bestFit="1" customWidth="1"/>
    <col min="4115" max="4115" width="11.28515625" bestFit="1" customWidth="1"/>
  </cols>
  <sheetData>
    <row r="2" spans="1:6">
      <c r="A2" s="9" t="s">
        <v>8362</v>
      </c>
      <c r="B2" t="s" vm="2">
        <v>8366</v>
      </c>
    </row>
    <row r="4" spans="1:6">
      <c r="A4" s="9" t="s">
        <v>8365</v>
      </c>
      <c r="B4" s="9" t="s">
        <v>8312</v>
      </c>
    </row>
    <row r="5" spans="1:6">
      <c r="A5" s="9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>
      <c r="A6" s="10" t="s">
        <v>8313</v>
      </c>
      <c r="B6" s="11">
        <v>40</v>
      </c>
      <c r="C6" s="11">
        <v>180</v>
      </c>
      <c r="D6" s="11"/>
      <c r="E6" s="11">
        <v>300</v>
      </c>
      <c r="F6" s="11">
        <v>520</v>
      </c>
    </row>
    <row r="7" spans="1:6">
      <c r="A7" s="10" t="s">
        <v>8338</v>
      </c>
      <c r="B7" s="11">
        <v>20</v>
      </c>
      <c r="C7" s="11">
        <v>140</v>
      </c>
      <c r="D7" s="11">
        <v>6</v>
      </c>
      <c r="E7" s="11">
        <v>34</v>
      </c>
      <c r="F7" s="11">
        <v>200</v>
      </c>
    </row>
    <row r="8" spans="1:6">
      <c r="A8" s="10" t="s">
        <v>8335</v>
      </c>
      <c r="B8" s="11"/>
      <c r="C8" s="11">
        <v>140</v>
      </c>
      <c r="D8" s="11"/>
      <c r="E8" s="11">
        <v>80</v>
      </c>
      <c r="F8" s="11">
        <v>220</v>
      </c>
    </row>
    <row r="9" spans="1:6">
      <c r="A9" s="10" t="s">
        <v>8333</v>
      </c>
      <c r="B9" s="11">
        <v>24</v>
      </c>
      <c r="C9" s="11"/>
      <c r="D9" s="11"/>
      <c r="E9" s="11"/>
      <c r="F9" s="11">
        <v>24</v>
      </c>
    </row>
    <row r="10" spans="1:6">
      <c r="A10" s="10" t="s">
        <v>8327</v>
      </c>
      <c r="B10" s="11">
        <v>20</v>
      </c>
      <c r="C10" s="11">
        <v>120</v>
      </c>
      <c r="D10" s="11">
        <v>20</v>
      </c>
      <c r="E10" s="11">
        <v>540</v>
      </c>
      <c r="F10" s="11">
        <v>700</v>
      </c>
    </row>
    <row r="11" spans="1:6">
      <c r="A11" s="10" t="s">
        <v>8340</v>
      </c>
      <c r="B11" s="11"/>
      <c r="C11" s="11">
        <v>117</v>
      </c>
      <c r="D11" s="11"/>
      <c r="E11" s="11">
        <v>103</v>
      </c>
      <c r="F11" s="11">
        <v>220</v>
      </c>
    </row>
    <row r="12" spans="1:6">
      <c r="A12" s="10" t="s">
        <v>8324</v>
      </c>
      <c r="B12" s="11">
        <v>30</v>
      </c>
      <c r="C12" s="11">
        <v>127</v>
      </c>
      <c r="D12" s="11"/>
      <c r="E12" s="11">
        <v>80</v>
      </c>
      <c r="F12" s="11">
        <v>237</v>
      </c>
    </row>
    <row r="13" spans="1:6">
      <c r="A13" s="10" t="s">
        <v>8321</v>
      </c>
      <c r="B13" s="11">
        <v>178</v>
      </c>
      <c r="C13" s="11">
        <v>213</v>
      </c>
      <c r="D13" s="11"/>
      <c r="E13" s="11">
        <v>209</v>
      </c>
      <c r="F13" s="11">
        <v>600</v>
      </c>
    </row>
    <row r="14" spans="1:6">
      <c r="A14" s="10" t="s">
        <v>8319</v>
      </c>
      <c r="B14" s="11">
        <v>37</v>
      </c>
      <c r="C14" s="11">
        <v>493</v>
      </c>
      <c r="D14" s="11">
        <v>24</v>
      </c>
      <c r="E14" s="11">
        <v>839</v>
      </c>
      <c r="F14" s="11">
        <v>1393</v>
      </c>
    </row>
    <row r="15" spans="1:6">
      <c r="A15" s="10" t="s">
        <v>8310</v>
      </c>
      <c r="B15" s="11">
        <v>349</v>
      </c>
      <c r="C15" s="11">
        <v>1530</v>
      </c>
      <c r="D15" s="11">
        <v>50</v>
      </c>
      <c r="E15" s="11">
        <v>2185</v>
      </c>
      <c r="F15" s="11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63" zoomScaleNormal="63" workbookViewId="0">
      <selection activeCell="P3" sqref="P3"/>
    </sheetView>
  </sheetViews>
  <sheetFormatPr defaultRowHeight="21"/>
  <cols>
    <col min="1" max="1" width="9.42578125" style="3" bestFit="1" customWidth="1"/>
    <col min="2" max="2" width="38.42578125" style="4" customWidth="1"/>
    <col min="3" max="3" width="40.28515625" style="4" customWidth="1"/>
    <col min="4" max="4" width="15.7109375" style="3" bestFit="1" customWidth="1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35" style="3" customWidth="1"/>
    <col min="11" max="11" width="17.85546875" style="3" customWidth="1"/>
    <col min="12" max="12" width="33.28515625" style="3" customWidth="1"/>
    <col min="13" max="13" width="15.42578125" style="3" customWidth="1"/>
    <col min="14" max="14" width="24.5703125" style="3" customWidth="1"/>
    <col min="15" max="15" width="36.42578125" style="3" customWidth="1"/>
    <col min="16" max="16" width="41.140625" style="3" customWidth="1"/>
    <col min="17" max="17" width="23.5703125" style="3" customWidth="1"/>
    <col min="18" max="18" width="27.5703125" style="3" customWidth="1"/>
    <col min="19" max="20" width="27.28515625" style="3" customWidth="1"/>
    <col min="21" max="16384" width="9.140625" style="3"/>
  </cols>
  <sheetData>
    <row r="1" spans="1:20" ht="30.75" customHeight="1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8363</v>
      </c>
      <c r="K1" s="1" t="s">
        <v>8260</v>
      </c>
      <c r="L1" s="1" t="s">
        <v>8362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7" t="s">
        <v>8307</v>
      </c>
      <c r="S1" s="7" t="s">
        <v>8364</v>
      </c>
      <c r="T1" s="7" t="s">
        <v>8308</v>
      </c>
    </row>
    <row r="2" spans="1:20" ht="10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12">
        <f>(((I2/60)/60)/24)+DATE(1970,1,1)</f>
        <v>42208.125</v>
      </c>
      <c r="K2" s="3">
        <v>1434931811</v>
      </c>
      <c r="L2" s="12">
        <f>(((K2/60)/60)/24)+DATE(1970,1,1)</f>
        <v>42177.007071759261</v>
      </c>
      <c r="M2" s="3" t="b">
        <v>0</v>
      </c>
      <c r="N2" s="3">
        <v>182</v>
      </c>
      <c r="O2" s="3" t="b">
        <v>1</v>
      </c>
      <c r="P2" s="3" t="s">
        <v>8265</v>
      </c>
      <c r="Q2" s="6">
        <f>E2/D2</f>
        <v>1.3685882352941177</v>
      </c>
      <c r="R2" s="8">
        <f>E2/N2</f>
        <v>63.917582417582416</v>
      </c>
      <c r="S2" s="3" t="s">
        <v>8313</v>
      </c>
      <c r="T2" s="3" t="s">
        <v>8311</v>
      </c>
    </row>
    <row r="3" spans="1:20" ht="42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12">
        <f t="shared" ref="J3:J66" si="0">(((I3/60)/60)/24)+DATE(1970,1,1)</f>
        <v>42796.600497685184</v>
      </c>
      <c r="K3" s="3">
        <v>1485872683</v>
      </c>
      <c r="L3" s="12">
        <f>(((K3/60)/60)/24)+DATE(1970,1,1)</f>
        <v>42766.600497685184</v>
      </c>
      <c r="M3" s="3" t="b">
        <v>0</v>
      </c>
      <c r="N3" s="3">
        <v>79</v>
      </c>
      <c r="O3" s="3" t="b">
        <v>1</v>
      </c>
      <c r="P3" s="3" t="s">
        <v>8265</v>
      </c>
      <c r="Q3" s="6">
        <f>E3/D3</f>
        <v>1.4260827250608272</v>
      </c>
      <c r="R3" s="8">
        <f>E3/N3</f>
        <v>185.48101265822785</v>
      </c>
      <c r="S3" s="3" t="s">
        <v>8313</v>
      </c>
      <c r="T3" s="3" t="s">
        <v>8311</v>
      </c>
    </row>
    <row r="4" spans="1:20" ht="84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12">
        <f t="shared" si="0"/>
        <v>42415.702349537038</v>
      </c>
      <c r="K4" s="3">
        <v>1454691083</v>
      </c>
      <c r="L4" s="12">
        <f>(((K4/60)/60)/24)+DATE(1970,1,1)</f>
        <v>42405.702349537038</v>
      </c>
      <c r="M4" s="3" t="b">
        <v>0</v>
      </c>
      <c r="N4" s="3">
        <v>35</v>
      </c>
      <c r="O4" s="3" t="b">
        <v>1</v>
      </c>
      <c r="P4" s="3" t="s">
        <v>8265</v>
      </c>
      <c r="Q4" s="6">
        <f>E4/D4</f>
        <v>1.05</v>
      </c>
      <c r="R4" s="8">
        <f>E4/N4</f>
        <v>15</v>
      </c>
      <c r="S4" s="3" t="s">
        <v>8313</v>
      </c>
      <c r="T4" s="3" t="s">
        <v>8311</v>
      </c>
    </row>
    <row r="5" spans="1:20" ht="63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12">
        <f t="shared" si="0"/>
        <v>41858.515127314815</v>
      </c>
      <c r="K5" s="3">
        <v>1404822107</v>
      </c>
      <c r="L5" s="12">
        <f>(((K5/60)/60)/24)+DATE(1970,1,1)</f>
        <v>41828.515127314815</v>
      </c>
      <c r="M5" s="3" t="b">
        <v>0</v>
      </c>
      <c r="N5" s="3">
        <v>150</v>
      </c>
      <c r="O5" s="3" t="b">
        <v>1</v>
      </c>
      <c r="P5" s="3" t="s">
        <v>8265</v>
      </c>
      <c r="Q5" s="6">
        <f>E5/D5</f>
        <v>1.0389999999999999</v>
      </c>
      <c r="R5" s="8">
        <f>E5/N5</f>
        <v>69.266666666666666</v>
      </c>
      <c r="S5" s="3" t="s">
        <v>8313</v>
      </c>
      <c r="T5" s="3" t="s">
        <v>8311</v>
      </c>
    </row>
    <row r="6" spans="1:20" ht="10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12">
        <f t="shared" si="0"/>
        <v>42357.834247685183</v>
      </c>
      <c r="K6" s="3">
        <v>1447963279</v>
      </c>
      <c r="L6" s="12">
        <f>(((K6/60)/60)/24)+DATE(1970,1,1)</f>
        <v>42327.834247685183</v>
      </c>
      <c r="M6" s="3" t="b">
        <v>0</v>
      </c>
      <c r="N6" s="3">
        <v>284</v>
      </c>
      <c r="O6" s="3" t="b">
        <v>1</v>
      </c>
      <c r="P6" s="3" t="s">
        <v>8265</v>
      </c>
      <c r="Q6" s="6">
        <f>E6/D6</f>
        <v>1.2299154545454545</v>
      </c>
      <c r="R6" s="8">
        <f>E6/N6</f>
        <v>190.55028169014085</v>
      </c>
      <c r="S6" s="3" t="s">
        <v>8313</v>
      </c>
      <c r="T6" s="3" t="s">
        <v>8311</v>
      </c>
    </row>
    <row r="7" spans="1:20" ht="10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12">
        <f t="shared" si="0"/>
        <v>42580.232638888891</v>
      </c>
      <c r="K7" s="3">
        <v>1468362207</v>
      </c>
      <c r="L7" s="12">
        <f>(((K7/60)/60)/24)+DATE(1970,1,1)</f>
        <v>42563.932951388888</v>
      </c>
      <c r="M7" s="3" t="b">
        <v>0</v>
      </c>
      <c r="N7" s="3">
        <v>47</v>
      </c>
      <c r="O7" s="3" t="b">
        <v>1</v>
      </c>
      <c r="P7" s="3" t="s">
        <v>8265</v>
      </c>
      <c r="Q7" s="6">
        <f>E7/D7</f>
        <v>1.0977744436109027</v>
      </c>
      <c r="R7" s="8">
        <f>E7/N7</f>
        <v>93.40425531914893</v>
      </c>
      <c r="S7" s="3" t="s">
        <v>8313</v>
      </c>
      <c r="T7" s="3" t="s">
        <v>8311</v>
      </c>
    </row>
    <row r="8" spans="1:20" ht="10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12">
        <f t="shared" si="0"/>
        <v>41804.072337962964</v>
      </c>
      <c r="K8" s="3">
        <v>1401846250</v>
      </c>
      <c r="L8" s="12">
        <f>(((K8/60)/60)/24)+DATE(1970,1,1)</f>
        <v>41794.072337962964</v>
      </c>
      <c r="M8" s="3" t="b">
        <v>0</v>
      </c>
      <c r="N8" s="3">
        <v>58</v>
      </c>
      <c r="O8" s="3" t="b">
        <v>1</v>
      </c>
      <c r="P8" s="3" t="s">
        <v>8265</v>
      </c>
      <c r="Q8" s="6">
        <f>E8/D8</f>
        <v>1.064875</v>
      </c>
      <c r="R8" s="8">
        <f>E8/N8</f>
        <v>146.87931034482759</v>
      </c>
      <c r="S8" s="3" t="s">
        <v>8313</v>
      </c>
      <c r="T8" s="3" t="s">
        <v>8311</v>
      </c>
    </row>
    <row r="9" spans="1:20" ht="126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12">
        <f t="shared" si="0"/>
        <v>42556.047071759262</v>
      </c>
      <c r="K9" s="3">
        <v>1464224867</v>
      </c>
      <c r="L9" s="12">
        <f>(((K9/60)/60)/24)+DATE(1970,1,1)</f>
        <v>42516.047071759262</v>
      </c>
      <c r="M9" s="3" t="b">
        <v>0</v>
      </c>
      <c r="N9" s="3">
        <v>57</v>
      </c>
      <c r="O9" s="3" t="b">
        <v>1</v>
      </c>
      <c r="P9" s="3" t="s">
        <v>8265</v>
      </c>
      <c r="Q9" s="6">
        <f>E9/D9</f>
        <v>1.0122222222222221</v>
      </c>
      <c r="R9" s="8">
        <f>E9/N9</f>
        <v>159.82456140350877</v>
      </c>
      <c r="S9" s="3" t="s">
        <v>8313</v>
      </c>
      <c r="T9" s="3" t="s">
        <v>8311</v>
      </c>
    </row>
    <row r="10" spans="1:20" ht="42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12">
        <f t="shared" si="0"/>
        <v>42475.875</v>
      </c>
      <c r="K10" s="3">
        <v>1460155212</v>
      </c>
      <c r="L10" s="12">
        <f>(((K10/60)/60)/24)+DATE(1970,1,1)</f>
        <v>42468.94458333333</v>
      </c>
      <c r="M10" s="3" t="b">
        <v>0</v>
      </c>
      <c r="N10" s="3">
        <v>12</v>
      </c>
      <c r="O10" s="3" t="b">
        <v>1</v>
      </c>
      <c r="P10" s="3" t="s">
        <v>8265</v>
      </c>
      <c r="Q10" s="6">
        <f>E10/D10</f>
        <v>1.0004342857142856</v>
      </c>
      <c r="R10" s="8">
        <f>E10/N10</f>
        <v>291.79333333333335</v>
      </c>
      <c r="S10" s="3" t="s">
        <v>8313</v>
      </c>
      <c r="T10" s="3" t="s">
        <v>8311</v>
      </c>
    </row>
    <row r="11" spans="1:20" ht="10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12">
        <f t="shared" si="0"/>
        <v>42477.103518518517</v>
      </c>
      <c r="K11" s="3">
        <v>1458268144</v>
      </c>
      <c r="L11" s="12">
        <f>(((K11/60)/60)/24)+DATE(1970,1,1)</f>
        <v>42447.103518518517</v>
      </c>
      <c r="M11" s="3" t="b">
        <v>0</v>
      </c>
      <c r="N11" s="3">
        <v>20</v>
      </c>
      <c r="O11" s="3" t="b">
        <v>1</v>
      </c>
      <c r="P11" s="3" t="s">
        <v>8265</v>
      </c>
      <c r="Q11" s="6">
        <f>E11/D11</f>
        <v>1.2599800000000001</v>
      </c>
      <c r="R11" s="8">
        <f>E11/N11</f>
        <v>31.499500000000001</v>
      </c>
      <c r="S11" s="3" t="s">
        <v>8313</v>
      </c>
      <c r="T11" s="3" t="s">
        <v>8311</v>
      </c>
    </row>
    <row r="12" spans="1:20" ht="10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12">
        <f t="shared" si="0"/>
        <v>41815.068043981482</v>
      </c>
      <c r="K12" s="3">
        <v>1400636279</v>
      </c>
      <c r="L12" s="12">
        <f>(((K12/60)/60)/24)+DATE(1970,1,1)</f>
        <v>41780.068043981482</v>
      </c>
      <c r="M12" s="3" t="b">
        <v>0</v>
      </c>
      <c r="N12" s="3">
        <v>19</v>
      </c>
      <c r="O12" s="3" t="b">
        <v>1</v>
      </c>
      <c r="P12" s="3" t="s">
        <v>8265</v>
      </c>
      <c r="Q12" s="6">
        <f>E12/D12</f>
        <v>1.0049999999999999</v>
      </c>
      <c r="R12" s="8">
        <f>E12/N12</f>
        <v>158.68421052631578</v>
      </c>
      <c r="S12" s="3" t="s">
        <v>8313</v>
      </c>
      <c r="T12" s="3" t="s">
        <v>8311</v>
      </c>
    </row>
    <row r="13" spans="1:20" ht="10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12">
        <f t="shared" si="0"/>
        <v>42604.125</v>
      </c>
      <c r="K13" s="3">
        <v>1469126462</v>
      </c>
      <c r="L13" s="12">
        <f>(((K13/60)/60)/24)+DATE(1970,1,1)</f>
        <v>42572.778495370367</v>
      </c>
      <c r="M13" s="3" t="b">
        <v>0</v>
      </c>
      <c r="N13" s="3">
        <v>75</v>
      </c>
      <c r="O13" s="3" t="b">
        <v>1</v>
      </c>
      <c r="P13" s="3" t="s">
        <v>8265</v>
      </c>
      <c r="Q13" s="6">
        <f>E13/D13</f>
        <v>1.2050000000000001</v>
      </c>
      <c r="R13" s="8">
        <f>E13/N13</f>
        <v>80.333333333333329</v>
      </c>
      <c r="S13" s="3" t="s">
        <v>8313</v>
      </c>
      <c r="T13" s="3" t="s">
        <v>8311</v>
      </c>
    </row>
    <row r="14" spans="1:20" ht="10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12">
        <f t="shared" si="0"/>
        <v>41836.125</v>
      </c>
      <c r="K14" s="3">
        <v>1401642425</v>
      </c>
      <c r="L14" s="12">
        <f>(((K14/60)/60)/24)+DATE(1970,1,1)</f>
        <v>41791.713252314818</v>
      </c>
      <c r="M14" s="3" t="b">
        <v>0</v>
      </c>
      <c r="N14" s="3">
        <v>827</v>
      </c>
      <c r="O14" s="3" t="b">
        <v>1</v>
      </c>
      <c r="P14" s="3" t="s">
        <v>8265</v>
      </c>
      <c r="Q14" s="6">
        <f>E14/D14</f>
        <v>1.6529333333333334</v>
      </c>
      <c r="R14" s="8">
        <f>E14/N14</f>
        <v>59.961305925030231</v>
      </c>
      <c r="S14" s="3" t="s">
        <v>8313</v>
      </c>
      <c r="T14" s="3" t="s">
        <v>8311</v>
      </c>
    </row>
    <row r="15" spans="1:20" ht="84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12">
        <f t="shared" si="0"/>
        <v>42544.852083333331</v>
      </c>
      <c r="K15" s="3">
        <v>1463588109</v>
      </c>
      <c r="L15" s="12">
        <f>(((K15/60)/60)/24)+DATE(1970,1,1)</f>
        <v>42508.677187499998</v>
      </c>
      <c r="M15" s="3" t="b">
        <v>0</v>
      </c>
      <c r="N15" s="3">
        <v>51</v>
      </c>
      <c r="O15" s="3" t="b">
        <v>1</v>
      </c>
      <c r="P15" s="3" t="s">
        <v>8265</v>
      </c>
      <c r="Q15" s="6">
        <f>E15/D15</f>
        <v>1.5997142857142856</v>
      </c>
      <c r="R15" s="8">
        <f>E15/N15</f>
        <v>109.78431372549019</v>
      </c>
      <c r="S15" s="3" t="s">
        <v>8313</v>
      </c>
      <c r="T15" s="3" t="s">
        <v>8311</v>
      </c>
    </row>
    <row r="16" spans="1:20" ht="63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12">
        <f t="shared" si="0"/>
        <v>41833.582638888889</v>
      </c>
      <c r="K16" s="3">
        <v>1403051888</v>
      </c>
      <c r="L16" s="12">
        <f>(((K16/60)/60)/24)+DATE(1970,1,1)</f>
        <v>41808.02648148148</v>
      </c>
      <c r="M16" s="3" t="b">
        <v>0</v>
      </c>
      <c r="N16" s="3">
        <v>41</v>
      </c>
      <c r="O16" s="3" t="b">
        <v>1</v>
      </c>
      <c r="P16" s="3" t="s">
        <v>8265</v>
      </c>
      <c r="Q16" s="6">
        <f>E16/D16</f>
        <v>1.0093333333333334</v>
      </c>
      <c r="R16" s="8">
        <f>E16/N16</f>
        <v>147.70731707317074</v>
      </c>
      <c r="S16" s="3" t="s">
        <v>8313</v>
      </c>
      <c r="T16" s="3" t="s">
        <v>8311</v>
      </c>
    </row>
    <row r="17" spans="1:20" ht="10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12">
        <f t="shared" si="0"/>
        <v>42274.843055555553</v>
      </c>
      <c r="K17" s="3">
        <v>1441790658</v>
      </c>
      <c r="L17" s="12">
        <f>(((K17/60)/60)/24)+DATE(1970,1,1)</f>
        <v>42256.391875000001</v>
      </c>
      <c r="M17" s="3" t="b">
        <v>0</v>
      </c>
      <c r="N17" s="3">
        <v>98</v>
      </c>
      <c r="O17" s="3" t="b">
        <v>1</v>
      </c>
      <c r="P17" s="3" t="s">
        <v>8265</v>
      </c>
      <c r="Q17" s="6">
        <f>E17/D17</f>
        <v>1.0660000000000001</v>
      </c>
      <c r="R17" s="8">
        <f>E17/N17</f>
        <v>21.755102040816325</v>
      </c>
      <c r="S17" s="3" t="s">
        <v>8313</v>
      </c>
      <c r="T17" s="3" t="s">
        <v>8311</v>
      </c>
    </row>
    <row r="18" spans="1:20" ht="10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12">
        <f t="shared" si="0"/>
        <v>41806.229166666664</v>
      </c>
      <c r="K18" s="3">
        <v>1398971211</v>
      </c>
      <c r="L18" s="12">
        <f>(((K18/60)/60)/24)+DATE(1970,1,1)</f>
        <v>41760.796423611115</v>
      </c>
      <c r="M18" s="3" t="b">
        <v>0</v>
      </c>
      <c r="N18" s="3">
        <v>70</v>
      </c>
      <c r="O18" s="3" t="b">
        <v>1</v>
      </c>
      <c r="P18" s="3" t="s">
        <v>8265</v>
      </c>
      <c r="Q18" s="6">
        <f>E18/D18</f>
        <v>1.0024166666666667</v>
      </c>
      <c r="R18" s="8">
        <f>E18/N18</f>
        <v>171.84285714285716</v>
      </c>
      <c r="S18" s="3" t="s">
        <v>8313</v>
      </c>
      <c r="T18" s="3" t="s">
        <v>8311</v>
      </c>
    </row>
    <row r="19" spans="1:20" ht="10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12">
        <f t="shared" si="0"/>
        <v>41947.773402777777</v>
      </c>
      <c r="K19" s="3">
        <v>1412530422</v>
      </c>
      <c r="L19" s="12">
        <f>(((K19/60)/60)/24)+DATE(1970,1,1)</f>
        <v>41917.731736111113</v>
      </c>
      <c r="M19" s="3" t="b">
        <v>0</v>
      </c>
      <c r="N19" s="3">
        <v>36</v>
      </c>
      <c r="O19" s="3" t="b">
        <v>1</v>
      </c>
      <c r="P19" s="3" t="s">
        <v>8265</v>
      </c>
      <c r="Q19" s="6">
        <f>E19/D19</f>
        <v>1.0066666666666666</v>
      </c>
      <c r="R19" s="8">
        <f>E19/N19</f>
        <v>41.944444444444443</v>
      </c>
      <c r="S19" s="3" t="s">
        <v>8313</v>
      </c>
      <c r="T19" s="3" t="s">
        <v>8311</v>
      </c>
    </row>
    <row r="20" spans="1:20" ht="84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12">
        <f t="shared" si="0"/>
        <v>41899.542314814818</v>
      </c>
      <c r="K20" s="3">
        <v>1408366856</v>
      </c>
      <c r="L20" s="12">
        <f>(((K20/60)/60)/24)+DATE(1970,1,1)</f>
        <v>41869.542314814818</v>
      </c>
      <c r="M20" s="3" t="b">
        <v>0</v>
      </c>
      <c r="N20" s="3">
        <v>342</v>
      </c>
      <c r="O20" s="3" t="b">
        <v>1</v>
      </c>
      <c r="P20" s="3" t="s">
        <v>8265</v>
      </c>
      <c r="Q20" s="6">
        <f>E20/D20</f>
        <v>1.0632110000000001</v>
      </c>
      <c r="R20" s="8">
        <f>E20/N20</f>
        <v>93.264122807017543</v>
      </c>
      <c r="S20" s="3" t="s">
        <v>8313</v>
      </c>
      <c r="T20" s="3" t="s">
        <v>8311</v>
      </c>
    </row>
    <row r="21" spans="1:20" ht="10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12">
        <f t="shared" si="0"/>
        <v>42205.816365740742</v>
      </c>
      <c r="K21" s="3">
        <v>1434828934</v>
      </c>
      <c r="L21" s="12">
        <f>(((K21/60)/60)/24)+DATE(1970,1,1)</f>
        <v>42175.816365740742</v>
      </c>
      <c r="M21" s="3" t="b">
        <v>0</v>
      </c>
      <c r="N21" s="3">
        <v>22</v>
      </c>
      <c r="O21" s="3" t="b">
        <v>1</v>
      </c>
      <c r="P21" s="3" t="s">
        <v>8265</v>
      </c>
      <c r="Q21" s="6">
        <f>E21/D21</f>
        <v>1.4529411764705882</v>
      </c>
      <c r="R21" s="8">
        <f>E21/N21</f>
        <v>56.136363636363633</v>
      </c>
      <c r="S21" s="3" t="s">
        <v>8313</v>
      </c>
      <c r="T21" s="3" t="s">
        <v>8311</v>
      </c>
    </row>
    <row r="22" spans="1:20" ht="84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12">
        <f t="shared" si="0"/>
        <v>42260.758240740746</v>
      </c>
      <c r="K22" s="3">
        <v>1436983912</v>
      </c>
      <c r="L22" s="12">
        <f>(((K22/60)/60)/24)+DATE(1970,1,1)</f>
        <v>42200.758240740746</v>
      </c>
      <c r="M22" s="3" t="b">
        <v>0</v>
      </c>
      <c r="N22" s="3">
        <v>25</v>
      </c>
      <c r="O22" s="3" t="b">
        <v>1</v>
      </c>
      <c r="P22" s="3" t="s">
        <v>8265</v>
      </c>
      <c r="Q22" s="6">
        <f>E22/D22</f>
        <v>1.002</v>
      </c>
      <c r="R22" s="8">
        <f>E22/N22</f>
        <v>80.16</v>
      </c>
      <c r="S22" s="3" t="s">
        <v>8313</v>
      </c>
      <c r="T22" s="3" t="s">
        <v>8311</v>
      </c>
    </row>
    <row r="23" spans="1:20" ht="10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12">
        <f t="shared" si="0"/>
        <v>41908.627187500002</v>
      </c>
      <c r="K23" s="3">
        <v>1409151789</v>
      </c>
      <c r="L23" s="12">
        <f>(((K23/60)/60)/24)+DATE(1970,1,1)</f>
        <v>41878.627187500002</v>
      </c>
      <c r="M23" s="3" t="b">
        <v>0</v>
      </c>
      <c r="N23" s="3">
        <v>101</v>
      </c>
      <c r="O23" s="3" t="b">
        <v>1</v>
      </c>
      <c r="P23" s="3" t="s">
        <v>8265</v>
      </c>
      <c r="Q23" s="6">
        <f>E23/D23</f>
        <v>1.0913513513513513</v>
      </c>
      <c r="R23" s="8">
        <f>E23/N23</f>
        <v>199.9009900990099</v>
      </c>
      <c r="S23" s="3" t="s">
        <v>8313</v>
      </c>
      <c r="T23" s="3" t="s">
        <v>8311</v>
      </c>
    </row>
    <row r="24" spans="1:20" ht="84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12">
        <f t="shared" si="0"/>
        <v>42005.332638888889</v>
      </c>
      <c r="K24" s="3">
        <v>1418766740</v>
      </c>
      <c r="L24" s="12">
        <f>(((K24/60)/60)/24)+DATE(1970,1,1)</f>
        <v>41989.91134259259</v>
      </c>
      <c r="M24" s="3" t="b">
        <v>0</v>
      </c>
      <c r="N24" s="3">
        <v>8</v>
      </c>
      <c r="O24" s="3" t="b">
        <v>1</v>
      </c>
      <c r="P24" s="3" t="s">
        <v>8265</v>
      </c>
      <c r="Q24" s="6">
        <f>E24/D24</f>
        <v>1.1714285714285715</v>
      </c>
      <c r="R24" s="8">
        <f>E24/N24</f>
        <v>51.25</v>
      </c>
      <c r="S24" s="3" t="s">
        <v>8313</v>
      </c>
      <c r="T24" s="3" t="s">
        <v>8311</v>
      </c>
    </row>
    <row r="25" spans="1:20" ht="10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12">
        <f t="shared" si="0"/>
        <v>42124.638888888891</v>
      </c>
      <c r="K25" s="3">
        <v>1428086501</v>
      </c>
      <c r="L25" s="12">
        <f>(((K25/60)/60)/24)+DATE(1970,1,1)</f>
        <v>42097.778946759259</v>
      </c>
      <c r="M25" s="3" t="b">
        <v>0</v>
      </c>
      <c r="N25" s="3">
        <v>23</v>
      </c>
      <c r="O25" s="3" t="b">
        <v>1</v>
      </c>
      <c r="P25" s="3" t="s">
        <v>8265</v>
      </c>
      <c r="Q25" s="6">
        <f>E25/D25</f>
        <v>1.1850000000000001</v>
      </c>
      <c r="R25" s="8">
        <f>E25/N25</f>
        <v>103.04347826086956</v>
      </c>
      <c r="S25" s="3" t="s">
        <v>8313</v>
      </c>
      <c r="T25" s="3" t="s">
        <v>8311</v>
      </c>
    </row>
    <row r="26" spans="1:20" ht="63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12">
        <f t="shared" si="0"/>
        <v>42262.818750000006</v>
      </c>
      <c r="K26" s="3">
        <v>1439494863</v>
      </c>
      <c r="L26" s="12">
        <f>(((K26/60)/60)/24)+DATE(1970,1,1)</f>
        <v>42229.820173611108</v>
      </c>
      <c r="M26" s="3" t="b">
        <v>0</v>
      </c>
      <c r="N26" s="3">
        <v>574</v>
      </c>
      <c r="O26" s="3" t="b">
        <v>1</v>
      </c>
      <c r="P26" s="3" t="s">
        <v>8265</v>
      </c>
      <c r="Q26" s="6">
        <f>E26/D26</f>
        <v>1.0880768571428572</v>
      </c>
      <c r="R26" s="8">
        <f>E26/N26</f>
        <v>66.346149825783982</v>
      </c>
      <c r="S26" s="3" t="s">
        <v>8313</v>
      </c>
      <c r="T26" s="3" t="s">
        <v>8311</v>
      </c>
    </row>
    <row r="27" spans="1:20" ht="10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12">
        <f t="shared" si="0"/>
        <v>42378.025011574078</v>
      </c>
      <c r="K27" s="3">
        <v>1447115761</v>
      </c>
      <c r="L27" s="12">
        <f>(((K27/60)/60)/24)+DATE(1970,1,1)</f>
        <v>42318.025011574078</v>
      </c>
      <c r="M27" s="3" t="b">
        <v>0</v>
      </c>
      <c r="N27" s="3">
        <v>14</v>
      </c>
      <c r="O27" s="3" t="b">
        <v>1</v>
      </c>
      <c r="P27" s="3" t="s">
        <v>8265</v>
      </c>
      <c r="Q27" s="6">
        <f>E27/D27</f>
        <v>1.3333333333333333</v>
      </c>
      <c r="R27" s="8">
        <f>E27/N27</f>
        <v>57.142857142857146</v>
      </c>
      <c r="S27" s="3" t="s">
        <v>8313</v>
      </c>
      <c r="T27" s="3" t="s">
        <v>8311</v>
      </c>
    </row>
    <row r="28" spans="1:20" ht="84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12">
        <f t="shared" si="0"/>
        <v>41868.515555555554</v>
      </c>
      <c r="K28" s="3">
        <v>1404822144</v>
      </c>
      <c r="L28" s="12">
        <f>(((K28/60)/60)/24)+DATE(1970,1,1)</f>
        <v>41828.515555555554</v>
      </c>
      <c r="M28" s="3" t="b">
        <v>0</v>
      </c>
      <c r="N28" s="3">
        <v>19</v>
      </c>
      <c r="O28" s="3" t="b">
        <v>1</v>
      </c>
      <c r="P28" s="3" t="s">
        <v>8265</v>
      </c>
      <c r="Q28" s="6">
        <f>E28/D28</f>
        <v>1.552</v>
      </c>
      <c r="R28" s="8">
        <f>E28/N28</f>
        <v>102.10526315789474</v>
      </c>
      <c r="S28" s="3" t="s">
        <v>8313</v>
      </c>
      <c r="T28" s="3" t="s">
        <v>8311</v>
      </c>
    </row>
    <row r="29" spans="1:20" ht="10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12">
        <f t="shared" si="0"/>
        <v>41959.206400462965</v>
      </c>
      <c r="K29" s="3">
        <v>1413518233</v>
      </c>
      <c r="L29" s="12">
        <f>(((K29/60)/60)/24)+DATE(1970,1,1)</f>
        <v>41929.164733796293</v>
      </c>
      <c r="M29" s="3" t="b">
        <v>0</v>
      </c>
      <c r="N29" s="3">
        <v>150</v>
      </c>
      <c r="O29" s="3" t="b">
        <v>1</v>
      </c>
      <c r="P29" s="3" t="s">
        <v>8265</v>
      </c>
      <c r="Q29" s="6">
        <f>E29/D29</f>
        <v>1.1172500000000001</v>
      </c>
      <c r="R29" s="8">
        <f>E29/N29</f>
        <v>148.96666666666667</v>
      </c>
      <c r="S29" s="3" t="s">
        <v>8313</v>
      </c>
      <c r="T29" s="3" t="s">
        <v>8311</v>
      </c>
    </row>
    <row r="30" spans="1:20" ht="63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12">
        <f t="shared" si="0"/>
        <v>42354.96393518518</v>
      </c>
      <c r="K30" s="3">
        <v>1447715284</v>
      </c>
      <c r="L30" s="12">
        <f>(((K30/60)/60)/24)+DATE(1970,1,1)</f>
        <v>42324.96393518518</v>
      </c>
      <c r="M30" s="3" t="b">
        <v>0</v>
      </c>
      <c r="N30" s="3">
        <v>71</v>
      </c>
      <c r="O30" s="3" t="b">
        <v>1</v>
      </c>
      <c r="P30" s="3" t="s">
        <v>8265</v>
      </c>
      <c r="Q30" s="6">
        <f>E30/D30</f>
        <v>1.0035000000000001</v>
      </c>
      <c r="R30" s="8">
        <f>E30/N30</f>
        <v>169.6056338028169</v>
      </c>
      <c r="S30" s="3" t="s">
        <v>8313</v>
      </c>
      <c r="T30" s="3" t="s">
        <v>8311</v>
      </c>
    </row>
    <row r="31" spans="1:20" ht="10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12">
        <f t="shared" si="0"/>
        <v>41842.67324074074</v>
      </c>
      <c r="K31" s="3">
        <v>1403453368</v>
      </c>
      <c r="L31" s="12">
        <f>(((K31/60)/60)/24)+DATE(1970,1,1)</f>
        <v>41812.67324074074</v>
      </c>
      <c r="M31" s="3" t="b">
        <v>0</v>
      </c>
      <c r="N31" s="3">
        <v>117</v>
      </c>
      <c r="O31" s="3" t="b">
        <v>1</v>
      </c>
      <c r="P31" s="3" t="s">
        <v>8265</v>
      </c>
      <c r="Q31" s="6">
        <f>E31/D31</f>
        <v>1.2333333333333334</v>
      </c>
      <c r="R31" s="8">
        <f>E31/N31</f>
        <v>31.623931623931625</v>
      </c>
      <c r="S31" s="3" t="s">
        <v>8313</v>
      </c>
      <c r="T31" s="3" t="s">
        <v>8311</v>
      </c>
    </row>
    <row r="32" spans="1:20" ht="10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12">
        <f t="shared" si="0"/>
        <v>41872.292997685188</v>
      </c>
      <c r="K32" s="3">
        <v>1406012515</v>
      </c>
      <c r="L32" s="12">
        <f>(((K32/60)/60)/24)+DATE(1970,1,1)</f>
        <v>41842.292997685188</v>
      </c>
      <c r="M32" s="3" t="b">
        <v>0</v>
      </c>
      <c r="N32" s="3">
        <v>53</v>
      </c>
      <c r="O32" s="3" t="b">
        <v>1</v>
      </c>
      <c r="P32" s="3" t="s">
        <v>8265</v>
      </c>
      <c r="Q32" s="6">
        <f>E32/D32</f>
        <v>1.0129975</v>
      </c>
      <c r="R32" s="8">
        <f>E32/N32</f>
        <v>76.45264150943396</v>
      </c>
      <c r="S32" s="3" t="s">
        <v>8313</v>
      </c>
      <c r="T32" s="3" t="s">
        <v>8311</v>
      </c>
    </row>
    <row r="33" spans="1:20" ht="10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12">
        <f t="shared" si="0"/>
        <v>42394.79206018518</v>
      </c>
      <c r="K33" s="3">
        <v>1452193234</v>
      </c>
      <c r="L33" s="12">
        <f>(((K33/60)/60)/24)+DATE(1970,1,1)</f>
        <v>42376.79206018518</v>
      </c>
      <c r="M33" s="3" t="b">
        <v>0</v>
      </c>
      <c r="N33" s="3">
        <v>1</v>
      </c>
      <c r="O33" s="3" t="b">
        <v>1</v>
      </c>
      <c r="P33" s="3" t="s">
        <v>8265</v>
      </c>
      <c r="Q33" s="6">
        <f>E33/D33</f>
        <v>1</v>
      </c>
      <c r="R33" s="8">
        <f>E33/N33</f>
        <v>13</v>
      </c>
      <c r="S33" s="3" t="s">
        <v>8313</v>
      </c>
      <c r="T33" s="3" t="s">
        <v>8311</v>
      </c>
    </row>
    <row r="34" spans="1:20" ht="10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12">
        <f t="shared" si="0"/>
        <v>42503.165972222225</v>
      </c>
      <c r="K34" s="3">
        <v>1459523017</v>
      </c>
      <c r="L34" s="12">
        <f>(((K34/60)/60)/24)+DATE(1970,1,1)</f>
        <v>42461.627511574072</v>
      </c>
      <c r="M34" s="3" t="b">
        <v>0</v>
      </c>
      <c r="N34" s="3">
        <v>89</v>
      </c>
      <c r="O34" s="3" t="b">
        <v>1</v>
      </c>
      <c r="P34" s="3" t="s">
        <v>8265</v>
      </c>
      <c r="Q34" s="6">
        <f>E34/D34</f>
        <v>1.0024604569420035</v>
      </c>
      <c r="R34" s="8">
        <f>E34/N34</f>
        <v>320.44943820224717</v>
      </c>
      <c r="S34" s="3" t="s">
        <v>8313</v>
      </c>
      <c r="T34" s="3" t="s">
        <v>8311</v>
      </c>
    </row>
    <row r="35" spans="1:20" ht="10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12">
        <f t="shared" si="0"/>
        <v>42316.702557870376</v>
      </c>
      <c r="K35" s="3">
        <v>1444405901</v>
      </c>
      <c r="L35" s="12">
        <f>(((K35/60)/60)/24)+DATE(1970,1,1)</f>
        <v>42286.660891203705</v>
      </c>
      <c r="M35" s="3" t="b">
        <v>0</v>
      </c>
      <c r="N35" s="3">
        <v>64</v>
      </c>
      <c r="O35" s="3" t="b">
        <v>1</v>
      </c>
      <c r="P35" s="3" t="s">
        <v>8265</v>
      </c>
      <c r="Q35" s="6">
        <f>E35/D35</f>
        <v>1.0209523809523811</v>
      </c>
      <c r="R35" s="8">
        <f>E35/N35</f>
        <v>83.75</v>
      </c>
      <c r="S35" s="3" t="s">
        <v>8313</v>
      </c>
      <c r="T35" s="3" t="s">
        <v>8311</v>
      </c>
    </row>
    <row r="36" spans="1:20" ht="10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12">
        <f t="shared" si="0"/>
        <v>41856.321770833332</v>
      </c>
      <c r="K36" s="3">
        <v>1405928601</v>
      </c>
      <c r="L36" s="12">
        <f>(((K36/60)/60)/24)+DATE(1970,1,1)</f>
        <v>41841.321770833332</v>
      </c>
      <c r="M36" s="3" t="b">
        <v>0</v>
      </c>
      <c r="N36" s="3">
        <v>68</v>
      </c>
      <c r="O36" s="3" t="b">
        <v>1</v>
      </c>
      <c r="P36" s="3" t="s">
        <v>8265</v>
      </c>
      <c r="Q36" s="6">
        <f>E36/D36</f>
        <v>1.3046153846153845</v>
      </c>
      <c r="R36" s="8">
        <f>E36/N36</f>
        <v>49.882352941176471</v>
      </c>
      <c r="S36" s="3" t="s">
        <v>8313</v>
      </c>
      <c r="T36" s="3" t="s">
        <v>8311</v>
      </c>
    </row>
    <row r="37" spans="1:20" ht="84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12">
        <f t="shared" si="0"/>
        <v>42122</v>
      </c>
      <c r="K37" s="3">
        <v>1428130814</v>
      </c>
      <c r="L37" s="12">
        <f>(((K37/60)/60)/24)+DATE(1970,1,1)</f>
        <v>42098.291828703703</v>
      </c>
      <c r="M37" s="3" t="b">
        <v>0</v>
      </c>
      <c r="N37" s="3">
        <v>28</v>
      </c>
      <c r="O37" s="3" t="b">
        <v>1</v>
      </c>
      <c r="P37" s="3" t="s">
        <v>8265</v>
      </c>
      <c r="Q37" s="6">
        <f>E37/D37</f>
        <v>1.665</v>
      </c>
      <c r="R37" s="8">
        <f>E37/N37</f>
        <v>59.464285714285715</v>
      </c>
      <c r="S37" s="3" t="s">
        <v>8313</v>
      </c>
      <c r="T37" s="3" t="s">
        <v>8311</v>
      </c>
    </row>
    <row r="38" spans="1:20" ht="63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12">
        <f t="shared" si="0"/>
        <v>42098.265335648146</v>
      </c>
      <c r="K38" s="3">
        <v>1425540125</v>
      </c>
      <c r="L38" s="12">
        <f>(((K38/60)/60)/24)+DATE(1970,1,1)</f>
        <v>42068.307002314818</v>
      </c>
      <c r="M38" s="3" t="b">
        <v>0</v>
      </c>
      <c r="N38" s="3">
        <v>44</v>
      </c>
      <c r="O38" s="3" t="b">
        <v>1</v>
      </c>
      <c r="P38" s="3" t="s">
        <v>8265</v>
      </c>
      <c r="Q38" s="6">
        <f>E38/D38</f>
        <v>1.4215</v>
      </c>
      <c r="R38" s="8">
        <f>E38/N38</f>
        <v>193.84090909090909</v>
      </c>
      <c r="S38" s="3" t="s">
        <v>8313</v>
      </c>
      <c r="T38" s="3" t="s">
        <v>8311</v>
      </c>
    </row>
    <row r="39" spans="1:20" ht="10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12">
        <f t="shared" si="0"/>
        <v>42062.693043981482</v>
      </c>
      <c r="K39" s="3">
        <v>1422463079</v>
      </c>
      <c r="L39" s="12">
        <f>(((K39/60)/60)/24)+DATE(1970,1,1)</f>
        <v>42032.693043981482</v>
      </c>
      <c r="M39" s="3" t="b">
        <v>0</v>
      </c>
      <c r="N39" s="3">
        <v>253</v>
      </c>
      <c r="O39" s="3" t="b">
        <v>1</v>
      </c>
      <c r="P39" s="3" t="s">
        <v>8265</v>
      </c>
      <c r="Q39" s="6">
        <f>E39/D39</f>
        <v>1.8344090909090909</v>
      </c>
      <c r="R39" s="8">
        <f>E39/N39</f>
        <v>159.51383399209487</v>
      </c>
      <c r="S39" s="3" t="s">
        <v>8313</v>
      </c>
      <c r="T39" s="3" t="s">
        <v>8311</v>
      </c>
    </row>
    <row r="40" spans="1:20" ht="10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12">
        <f t="shared" si="0"/>
        <v>41405.057222222218</v>
      </c>
      <c r="K40" s="3">
        <v>1365643344</v>
      </c>
      <c r="L40" s="12">
        <f>(((K40/60)/60)/24)+DATE(1970,1,1)</f>
        <v>41375.057222222218</v>
      </c>
      <c r="M40" s="3" t="b">
        <v>0</v>
      </c>
      <c r="N40" s="3">
        <v>66</v>
      </c>
      <c r="O40" s="3" t="b">
        <v>1</v>
      </c>
      <c r="P40" s="3" t="s">
        <v>8265</v>
      </c>
      <c r="Q40" s="6">
        <f>E40/D40</f>
        <v>1.1004</v>
      </c>
      <c r="R40" s="8">
        <f>E40/N40</f>
        <v>41.68181818181818</v>
      </c>
      <c r="S40" s="3" t="s">
        <v>8313</v>
      </c>
      <c r="T40" s="3" t="s">
        <v>8311</v>
      </c>
    </row>
    <row r="41" spans="1:20" ht="10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12">
        <f t="shared" si="0"/>
        <v>41784.957638888889</v>
      </c>
      <c r="K41" s="3">
        <v>1398388068</v>
      </c>
      <c r="L41" s="12">
        <f>(((K41/60)/60)/24)+DATE(1970,1,1)</f>
        <v>41754.047083333331</v>
      </c>
      <c r="M41" s="3" t="b">
        <v>0</v>
      </c>
      <c r="N41" s="3">
        <v>217</v>
      </c>
      <c r="O41" s="3" t="b">
        <v>1</v>
      </c>
      <c r="P41" s="3" t="s">
        <v>8265</v>
      </c>
      <c r="Q41" s="6">
        <f>E41/D41</f>
        <v>1.3098000000000001</v>
      </c>
      <c r="R41" s="8">
        <f>E41/N41</f>
        <v>150.89861751152074</v>
      </c>
      <c r="S41" s="3" t="s">
        <v>8313</v>
      </c>
      <c r="T41" s="3" t="s">
        <v>8311</v>
      </c>
    </row>
    <row r="42" spans="1:20" ht="10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12">
        <f t="shared" si="0"/>
        <v>41809.166666666664</v>
      </c>
      <c r="K42" s="3">
        <v>1401426488</v>
      </c>
      <c r="L42" s="12">
        <f>(((K42/60)/60)/24)+DATE(1970,1,1)</f>
        <v>41789.21398148148</v>
      </c>
      <c r="M42" s="3" t="b">
        <v>0</v>
      </c>
      <c r="N42" s="3">
        <v>16</v>
      </c>
      <c r="O42" s="3" t="b">
        <v>1</v>
      </c>
      <c r="P42" s="3" t="s">
        <v>8265</v>
      </c>
      <c r="Q42" s="6">
        <f>E42/D42</f>
        <v>1.0135000000000001</v>
      </c>
      <c r="R42" s="8">
        <f>E42/N42</f>
        <v>126.6875</v>
      </c>
      <c r="S42" s="3" t="s">
        <v>8313</v>
      </c>
      <c r="T42" s="3" t="s">
        <v>8311</v>
      </c>
    </row>
    <row r="43" spans="1:20" ht="10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12">
        <f t="shared" si="0"/>
        <v>41917.568912037037</v>
      </c>
      <c r="K43" s="3">
        <v>1409924354</v>
      </c>
      <c r="L43" s="12">
        <f>(((K43/60)/60)/24)+DATE(1970,1,1)</f>
        <v>41887.568912037037</v>
      </c>
      <c r="M43" s="3" t="b">
        <v>0</v>
      </c>
      <c r="N43" s="3">
        <v>19</v>
      </c>
      <c r="O43" s="3" t="b">
        <v>1</v>
      </c>
      <c r="P43" s="3" t="s">
        <v>8265</v>
      </c>
      <c r="Q43" s="6">
        <f>E43/D43</f>
        <v>1</v>
      </c>
      <c r="R43" s="8">
        <f>E43/N43</f>
        <v>105.26315789473684</v>
      </c>
      <c r="S43" s="3" t="s">
        <v>8313</v>
      </c>
      <c r="T43" s="3" t="s">
        <v>8311</v>
      </c>
    </row>
    <row r="44" spans="1:20" ht="10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12">
        <f t="shared" si="0"/>
        <v>42001.639189814814</v>
      </c>
      <c r="K44" s="3">
        <v>1417188026</v>
      </c>
      <c r="L44" s="12">
        <f>(((K44/60)/60)/24)+DATE(1970,1,1)</f>
        <v>41971.639189814814</v>
      </c>
      <c r="M44" s="3" t="b">
        <v>0</v>
      </c>
      <c r="N44" s="3">
        <v>169</v>
      </c>
      <c r="O44" s="3" t="b">
        <v>1</v>
      </c>
      <c r="P44" s="3" t="s">
        <v>8265</v>
      </c>
      <c r="Q44" s="6">
        <f>E44/D44</f>
        <v>1.4185714285714286</v>
      </c>
      <c r="R44" s="8">
        <f>E44/N44</f>
        <v>117.51479289940828</v>
      </c>
      <c r="S44" s="3" t="s">
        <v>8313</v>
      </c>
      <c r="T44" s="3" t="s">
        <v>8311</v>
      </c>
    </row>
    <row r="45" spans="1:20" ht="10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12">
        <f t="shared" si="0"/>
        <v>41833</v>
      </c>
      <c r="K45" s="3">
        <v>1402599486</v>
      </c>
      <c r="L45" s="12">
        <f>(((K45/60)/60)/24)+DATE(1970,1,1)</f>
        <v>41802.790347222224</v>
      </c>
      <c r="M45" s="3" t="b">
        <v>0</v>
      </c>
      <c r="N45" s="3">
        <v>263</v>
      </c>
      <c r="O45" s="3" t="b">
        <v>1</v>
      </c>
      <c r="P45" s="3" t="s">
        <v>8265</v>
      </c>
      <c r="Q45" s="6">
        <f>E45/D45</f>
        <v>3.0865999999999998</v>
      </c>
      <c r="R45" s="8">
        <f>E45/N45</f>
        <v>117.36121673003802</v>
      </c>
      <c r="S45" s="3" t="s">
        <v>8313</v>
      </c>
      <c r="T45" s="3" t="s">
        <v>8311</v>
      </c>
    </row>
    <row r="46" spans="1:20" ht="10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12">
        <f t="shared" si="0"/>
        <v>41919.098807870374</v>
      </c>
      <c r="K46" s="3">
        <v>1408760537</v>
      </c>
      <c r="L46" s="12">
        <f>(((K46/60)/60)/24)+DATE(1970,1,1)</f>
        <v>41874.098807870374</v>
      </c>
      <c r="M46" s="3" t="b">
        <v>0</v>
      </c>
      <c r="N46" s="3">
        <v>15</v>
      </c>
      <c r="O46" s="3" t="b">
        <v>1</v>
      </c>
      <c r="P46" s="3" t="s">
        <v>8265</v>
      </c>
      <c r="Q46" s="6">
        <f>E46/D46</f>
        <v>1</v>
      </c>
      <c r="R46" s="8">
        <f>E46/N46</f>
        <v>133.33333333333334</v>
      </c>
      <c r="S46" s="3" t="s">
        <v>8313</v>
      </c>
      <c r="T46" s="3" t="s">
        <v>8311</v>
      </c>
    </row>
    <row r="47" spans="1:20" ht="10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12">
        <f t="shared" si="0"/>
        <v>42487.623923611114</v>
      </c>
      <c r="K47" s="3">
        <v>1459177107</v>
      </c>
      <c r="L47" s="12">
        <f>(((K47/60)/60)/24)+DATE(1970,1,1)</f>
        <v>42457.623923611114</v>
      </c>
      <c r="M47" s="3" t="b">
        <v>0</v>
      </c>
      <c r="N47" s="3">
        <v>61</v>
      </c>
      <c r="O47" s="3" t="b">
        <v>1</v>
      </c>
      <c r="P47" s="3" t="s">
        <v>8265</v>
      </c>
      <c r="Q47" s="6">
        <f>E47/D47</f>
        <v>1.2</v>
      </c>
      <c r="R47" s="8">
        <f>E47/N47</f>
        <v>98.360655737704917</v>
      </c>
      <c r="S47" s="3" t="s">
        <v>8313</v>
      </c>
      <c r="T47" s="3" t="s">
        <v>8311</v>
      </c>
    </row>
    <row r="48" spans="1:20" ht="84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12">
        <f t="shared" si="0"/>
        <v>42353.964976851858</v>
      </c>
      <c r="K48" s="3">
        <v>1447628974</v>
      </c>
      <c r="L48" s="12">
        <f>(((K48/60)/60)/24)+DATE(1970,1,1)</f>
        <v>42323.964976851858</v>
      </c>
      <c r="M48" s="3" t="b">
        <v>0</v>
      </c>
      <c r="N48" s="3">
        <v>45</v>
      </c>
      <c r="O48" s="3" t="b">
        <v>1</v>
      </c>
      <c r="P48" s="3" t="s">
        <v>8265</v>
      </c>
      <c r="Q48" s="6">
        <f>E48/D48</f>
        <v>1.0416666666666667</v>
      </c>
      <c r="R48" s="8">
        <f>E48/N48</f>
        <v>194.44444444444446</v>
      </c>
      <c r="S48" s="3" t="s">
        <v>8313</v>
      </c>
      <c r="T48" s="3" t="s">
        <v>8311</v>
      </c>
    </row>
    <row r="49" spans="1:20" ht="10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12">
        <f t="shared" si="0"/>
        <v>41992.861192129625</v>
      </c>
      <c r="K49" s="3">
        <v>1413834007</v>
      </c>
      <c r="L49" s="12">
        <f>(((K49/60)/60)/24)+DATE(1970,1,1)</f>
        <v>41932.819525462961</v>
      </c>
      <c r="M49" s="3" t="b">
        <v>0</v>
      </c>
      <c r="N49" s="3">
        <v>70</v>
      </c>
      <c r="O49" s="3" t="b">
        <v>1</v>
      </c>
      <c r="P49" s="3" t="s">
        <v>8265</v>
      </c>
      <c r="Q49" s="6">
        <f>E49/D49</f>
        <v>1.0761100000000001</v>
      </c>
      <c r="R49" s="8">
        <f>E49/N49</f>
        <v>76.865000000000009</v>
      </c>
      <c r="S49" s="3" t="s">
        <v>8313</v>
      </c>
      <c r="T49" s="3" t="s">
        <v>8311</v>
      </c>
    </row>
    <row r="50" spans="1:20" ht="10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12">
        <f t="shared" si="0"/>
        <v>42064.5</v>
      </c>
      <c r="K50" s="3">
        <v>1422534260</v>
      </c>
      <c r="L50" s="12">
        <f>(((K50/60)/60)/24)+DATE(1970,1,1)</f>
        <v>42033.516898148147</v>
      </c>
      <c r="M50" s="3" t="b">
        <v>0</v>
      </c>
      <c r="N50" s="3">
        <v>38</v>
      </c>
      <c r="O50" s="3" t="b">
        <v>1</v>
      </c>
      <c r="P50" s="3" t="s">
        <v>8265</v>
      </c>
      <c r="Q50" s="6">
        <f>E50/D50</f>
        <v>1.0794999999999999</v>
      </c>
      <c r="R50" s="8">
        <f>E50/N50</f>
        <v>56.815789473684212</v>
      </c>
      <c r="S50" s="3" t="s">
        <v>8313</v>
      </c>
      <c r="T50" s="3" t="s">
        <v>8311</v>
      </c>
    </row>
    <row r="51" spans="1:20" ht="42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12">
        <f t="shared" si="0"/>
        <v>42301.176446759258</v>
      </c>
      <c r="K51" s="3">
        <v>1443068045</v>
      </c>
      <c r="L51" s="12">
        <f>(((K51/60)/60)/24)+DATE(1970,1,1)</f>
        <v>42271.176446759258</v>
      </c>
      <c r="M51" s="3" t="b">
        <v>0</v>
      </c>
      <c r="N51" s="3">
        <v>87</v>
      </c>
      <c r="O51" s="3" t="b">
        <v>1</v>
      </c>
      <c r="P51" s="3" t="s">
        <v>8265</v>
      </c>
      <c r="Q51" s="6">
        <f>E51/D51</f>
        <v>1</v>
      </c>
      <c r="R51" s="8">
        <f>E51/N51</f>
        <v>137.93103448275863</v>
      </c>
      <c r="S51" s="3" t="s">
        <v>8313</v>
      </c>
      <c r="T51" s="3" t="s">
        <v>8311</v>
      </c>
    </row>
    <row r="52" spans="1:20" ht="10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12">
        <f t="shared" si="0"/>
        <v>42034.708333333328</v>
      </c>
      <c r="K52" s="3">
        <v>1419271458</v>
      </c>
      <c r="L52" s="12">
        <f>(((K52/60)/60)/24)+DATE(1970,1,1)</f>
        <v>41995.752986111111</v>
      </c>
      <c r="M52" s="3" t="b">
        <v>0</v>
      </c>
      <c r="N52" s="3">
        <v>22</v>
      </c>
      <c r="O52" s="3" t="b">
        <v>1</v>
      </c>
      <c r="P52" s="3" t="s">
        <v>8265</v>
      </c>
      <c r="Q52" s="6">
        <f>E52/D52</f>
        <v>1</v>
      </c>
      <c r="R52" s="8">
        <f>E52/N52</f>
        <v>27.272727272727273</v>
      </c>
      <c r="S52" s="3" t="s">
        <v>8313</v>
      </c>
      <c r="T52" s="3" t="s">
        <v>8311</v>
      </c>
    </row>
    <row r="53" spans="1:20" ht="10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12">
        <f t="shared" si="0"/>
        <v>42226.928668981483</v>
      </c>
      <c r="K53" s="3">
        <v>1436653037</v>
      </c>
      <c r="L53" s="12">
        <f>(((K53/60)/60)/24)+DATE(1970,1,1)</f>
        <v>42196.928668981483</v>
      </c>
      <c r="M53" s="3" t="b">
        <v>0</v>
      </c>
      <c r="N53" s="3">
        <v>119</v>
      </c>
      <c r="O53" s="3" t="b">
        <v>1</v>
      </c>
      <c r="P53" s="3" t="s">
        <v>8265</v>
      </c>
      <c r="Q53" s="6">
        <f>E53/D53</f>
        <v>1.2801818181818181</v>
      </c>
      <c r="R53" s="8">
        <f>E53/N53</f>
        <v>118.33613445378151</v>
      </c>
      <c r="S53" s="3" t="s">
        <v>8313</v>
      </c>
      <c r="T53" s="3" t="s">
        <v>8311</v>
      </c>
    </row>
    <row r="54" spans="1:20" ht="10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12">
        <f t="shared" si="0"/>
        <v>41837.701921296299</v>
      </c>
      <c r="K54" s="3">
        <v>1403023846</v>
      </c>
      <c r="L54" s="12">
        <f>(((K54/60)/60)/24)+DATE(1970,1,1)</f>
        <v>41807.701921296299</v>
      </c>
      <c r="M54" s="3" t="b">
        <v>0</v>
      </c>
      <c r="N54" s="3">
        <v>52</v>
      </c>
      <c r="O54" s="3" t="b">
        <v>1</v>
      </c>
      <c r="P54" s="3" t="s">
        <v>8265</v>
      </c>
      <c r="Q54" s="6">
        <f>E54/D54</f>
        <v>1.1620999999999999</v>
      </c>
      <c r="R54" s="8">
        <f>E54/N54</f>
        <v>223.48076923076923</v>
      </c>
      <c r="S54" s="3" t="s">
        <v>8313</v>
      </c>
      <c r="T54" s="3" t="s">
        <v>8311</v>
      </c>
    </row>
    <row r="55" spans="1:20" ht="63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12">
        <f t="shared" si="0"/>
        <v>41733.916666666664</v>
      </c>
      <c r="K55" s="3">
        <v>1395407445</v>
      </c>
      <c r="L55" s="12">
        <f>(((K55/60)/60)/24)+DATE(1970,1,1)</f>
        <v>41719.549131944441</v>
      </c>
      <c r="M55" s="3" t="b">
        <v>0</v>
      </c>
      <c r="N55" s="3">
        <v>117</v>
      </c>
      <c r="O55" s="3" t="b">
        <v>1</v>
      </c>
      <c r="P55" s="3" t="s">
        <v>8265</v>
      </c>
      <c r="Q55" s="6">
        <f>E55/D55</f>
        <v>1.0963333333333334</v>
      </c>
      <c r="R55" s="8">
        <f>E55/N55</f>
        <v>28.111111111111111</v>
      </c>
      <c r="S55" s="3" t="s">
        <v>8313</v>
      </c>
      <c r="T55" s="3" t="s">
        <v>8311</v>
      </c>
    </row>
    <row r="56" spans="1:20" ht="126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12">
        <f t="shared" si="0"/>
        <v>42363.713206018518</v>
      </c>
      <c r="K56" s="3">
        <v>1448471221</v>
      </c>
      <c r="L56" s="12">
        <f>(((K56/60)/60)/24)+DATE(1970,1,1)</f>
        <v>42333.713206018518</v>
      </c>
      <c r="M56" s="3" t="b">
        <v>0</v>
      </c>
      <c r="N56" s="3">
        <v>52</v>
      </c>
      <c r="O56" s="3" t="b">
        <v>1</v>
      </c>
      <c r="P56" s="3" t="s">
        <v>8265</v>
      </c>
      <c r="Q56" s="6">
        <f>E56/D56</f>
        <v>1.01</v>
      </c>
      <c r="R56" s="8">
        <f>E56/N56</f>
        <v>194.23076923076923</v>
      </c>
      <c r="S56" s="3" t="s">
        <v>8313</v>
      </c>
      <c r="T56" s="3" t="s">
        <v>8311</v>
      </c>
    </row>
    <row r="57" spans="1:20" ht="10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12">
        <f t="shared" si="0"/>
        <v>42517.968935185185</v>
      </c>
      <c r="K57" s="3">
        <v>1462576516</v>
      </c>
      <c r="L57" s="12">
        <f>(((K57/60)/60)/24)+DATE(1970,1,1)</f>
        <v>42496.968935185185</v>
      </c>
      <c r="M57" s="3" t="b">
        <v>0</v>
      </c>
      <c r="N57" s="3">
        <v>86</v>
      </c>
      <c r="O57" s="3" t="b">
        <v>1</v>
      </c>
      <c r="P57" s="3" t="s">
        <v>8265</v>
      </c>
      <c r="Q57" s="6">
        <f>E57/D57</f>
        <v>1.2895348837209302</v>
      </c>
      <c r="R57" s="8">
        <f>E57/N57</f>
        <v>128.95348837209303</v>
      </c>
      <c r="S57" s="3" t="s">
        <v>8313</v>
      </c>
      <c r="T57" s="3" t="s">
        <v>8311</v>
      </c>
    </row>
    <row r="58" spans="1:20" ht="63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12">
        <f t="shared" si="0"/>
        <v>42163.666666666672</v>
      </c>
      <c r="K58" s="3">
        <v>1432559424</v>
      </c>
      <c r="L58" s="12">
        <f>(((K58/60)/60)/24)+DATE(1970,1,1)</f>
        <v>42149.548888888887</v>
      </c>
      <c r="M58" s="3" t="b">
        <v>0</v>
      </c>
      <c r="N58" s="3">
        <v>174</v>
      </c>
      <c r="O58" s="3" t="b">
        <v>1</v>
      </c>
      <c r="P58" s="3" t="s">
        <v>8265</v>
      </c>
      <c r="Q58" s="6">
        <f>E58/D58</f>
        <v>1.0726249999999999</v>
      </c>
      <c r="R58" s="8">
        <f>E58/N58</f>
        <v>49.316091954022987</v>
      </c>
      <c r="S58" s="3" t="s">
        <v>8313</v>
      </c>
      <c r="T58" s="3" t="s">
        <v>8311</v>
      </c>
    </row>
    <row r="59" spans="1:20" ht="10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12">
        <f t="shared" si="0"/>
        <v>42119.83289351852</v>
      </c>
      <c r="K59" s="3">
        <v>1427399962</v>
      </c>
      <c r="L59" s="12">
        <f>(((K59/60)/60)/24)+DATE(1970,1,1)</f>
        <v>42089.83289351852</v>
      </c>
      <c r="M59" s="3" t="b">
        <v>0</v>
      </c>
      <c r="N59" s="3">
        <v>69</v>
      </c>
      <c r="O59" s="3" t="b">
        <v>1</v>
      </c>
      <c r="P59" s="3" t="s">
        <v>8265</v>
      </c>
      <c r="Q59" s="6">
        <f>E59/D59</f>
        <v>1.0189999999999999</v>
      </c>
      <c r="R59" s="8">
        <f>E59/N59</f>
        <v>221.52173913043478</v>
      </c>
      <c r="S59" s="3" t="s">
        <v>8313</v>
      </c>
      <c r="T59" s="3" t="s">
        <v>8311</v>
      </c>
    </row>
    <row r="60" spans="1:20" ht="84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12">
        <f t="shared" si="0"/>
        <v>41962.786712962959</v>
      </c>
      <c r="K60" s="3">
        <v>1413827572</v>
      </c>
      <c r="L60" s="12">
        <f>(((K60/60)/60)/24)+DATE(1970,1,1)</f>
        <v>41932.745046296295</v>
      </c>
      <c r="M60" s="3" t="b">
        <v>0</v>
      </c>
      <c r="N60" s="3">
        <v>75</v>
      </c>
      <c r="O60" s="3" t="b">
        <v>1</v>
      </c>
      <c r="P60" s="3" t="s">
        <v>8265</v>
      </c>
      <c r="Q60" s="6">
        <f>E60/D60</f>
        <v>1.0290999999999999</v>
      </c>
      <c r="R60" s="8">
        <f>E60/N60</f>
        <v>137.21333333333334</v>
      </c>
      <c r="S60" s="3" t="s">
        <v>8313</v>
      </c>
      <c r="T60" s="3" t="s">
        <v>8311</v>
      </c>
    </row>
    <row r="61" spans="1:20" ht="10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12">
        <f t="shared" si="0"/>
        <v>42261.875</v>
      </c>
      <c r="K61" s="3">
        <v>1439530776</v>
      </c>
      <c r="L61" s="12">
        <f>(((K61/60)/60)/24)+DATE(1970,1,1)</f>
        <v>42230.23583333334</v>
      </c>
      <c r="M61" s="3" t="b">
        <v>0</v>
      </c>
      <c r="N61" s="3">
        <v>33</v>
      </c>
      <c r="O61" s="3" t="b">
        <v>1</v>
      </c>
      <c r="P61" s="3" t="s">
        <v>8265</v>
      </c>
      <c r="Q61" s="6">
        <f>E61/D61</f>
        <v>1.0012570000000001</v>
      </c>
      <c r="R61" s="8">
        <f>E61/N61</f>
        <v>606.82242424242418</v>
      </c>
      <c r="S61" s="3" t="s">
        <v>8313</v>
      </c>
      <c r="T61" s="3" t="s">
        <v>8311</v>
      </c>
    </row>
    <row r="62" spans="1:20" ht="84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12">
        <f t="shared" si="0"/>
        <v>41721</v>
      </c>
      <c r="K62" s="3">
        <v>1393882717</v>
      </c>
      <c r="L62" s="12">
        <f>(((K62/60)/60)/24)+DATE(1970,1,1)</f>
        <v>41701.901817129627</v>
      </c>
      <c r="M62" s="3" t="b">
        <v>0</v>
      </c>
      <c r="N62" s="3">
        <v>108</v>
      </c>
      <c r="O62" s="3" t="b">
        <v>1</v>
      </c>
      <c r="P62" s="3" t="s">
        <v>8266</v>
      </c>
      <c r="Q62" s="6">
        <f>E62/D62</f>
        <v>1.0329622222222221</v>
      </c>
      <c r="R62" s="8">
        <f>E62/N62</f>
        <v>43.040092592592593</v>
      </c>
      <c r="S62" s="3" t="s">
        <v>8313</v>
      </c>
      <c r="T62" s="3" t="s">
        <v>8314</v>
      </c>
    </row>
    <row r="63" spans="1:20" ht="10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12">
        <f t="shared" si="0"/>
        <v>41431.814317129632</v>
      </c>
      <c r="K63" s="3">
        <v>1368646357</v>
      </c>
      <c r="L63" s="12">
        <f>(((K63/60)/60)/24)+DATE(1970,1,1)</f>
        <v>41409.814317129632</v>
      </c>
      <c r="M63" s="3" t="b">
        <v>0</v>
      </c>
      <c r="N63" s="3">
        <v>23</v>
      </c>
      <c r="O63" s="3" t="b">
        <v>1</v>
      </c>
      <c r="P63" s="3" t="s">
        <v>8266</v>
      </c>
      <c r="Q63" s="6">
        <f>E63/D63</f>
        <v>1.4830000000000001</v>
      </c>
      <c r="R63" s="8">
        <f>E63/N63</f>
        <v>322.39130434782606</v>
      </c>
      <c r="S63" s="3" t="s">
        <v>8313</v>
      </c>
      <c r="T63" s="3" t="s">
        <v>8314</v>
      </c>
    </row>
    <row r="64" spans="1:20" ht="10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12">
        <f t="shared" si="0"/>
        <v>41336.799513888887</v>
      </c>
      <c r="K64" s="3">
        <v>1360177878</v>
      </c>
      <c r="L64" s="12">
        <f>(((K64/60)/60)/24)+DATE(1970,1,1)</f>
        <v>41311.799513888887</v>
      </c>
      <c r="M64" s="3" t="b">
        <v>0</v>
      </c>
      <c r="N64" s="3">
        <v>48</v>
      </c>
      <c r="O64" s="3" t="b">
        <v>1</v>
      </c>
      <c r="P64" s="3" t="s">
        <v>8266</v>
      </c>
      <c r="Q64" s="6">
        <f>E64/D64</f>
        <v>1.5473333333333332</v>
      </c>
      <c r="R64" s="8">
        <f>E64/N64</f>
        <v>96.708333333333329</v>
      </c>
      <c r="S64" s="3" t="s">
        <v>8313</v>
      </c>
      <c r="T64" s="3" t="s">
        <v>8314</v>
      </c>
    </row>
    <row r="65" spans="1:20" ht="10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12">
        <f t="shared" si="0"/>
        <v>41636.207638888889</v>
      </c>
      <c r="K65" s="3">
        <v>1386194013</v>
      </c>
      <c r="L65" s="12">
        <f>(((K65/60)/60)/24)+DATE(1970,1,1)</f>
        <v>41612.912187499998</v>
      </c>
      <c r="M65" s="3" t="b">
        <v>0</v>
      </c>
      <c r="N65" s="3">
        <v>64</v>
      </c>
      <c r="O65" s="3" t="b">
        <v>1</v>
      </c>
      <c r="P65" s="3" t="s">
        <v>8266</v>
      </c>
      <c r="Q65" s="6">
        <f>E65/D65</f>
        <v>1.1351849999999999</v>
      </c>
      <c r="R65" s="8">
        <f>E65/N65</f>
        <v>35.474531249999998</v>
      </c>
      <c r="S65" s="3" t="s">
        <v>8313</v>
      </c>
      <c r="T65" s="3" t="s">
        <v>8314</v>
      </c>
    </row>
    <row r="66" spans="1:20" ht="126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12">
        <f t="shared" si="0"/>
        <v>41463.01829861111</v>
      </c>
      <c r="K66" s="3">
        <v>1370651181</v>
      </c>
      <c r="L66" s="12">
        <f>(((K66/60)/60)/24)+DATE(1970,1,1)</f>
        <v>41433.01829861111</v>
      </c>
      <c r="M66" s="3" t="b">
        <v>0</v>
      </c>
      <c r="N66" s="3">
        <v>24</v>
      </c>
      <c r="O66" s="3" t="b">
        <v>1</v>
      </c>
      <c r="P66" s="3" t="s">
        <v>8266</v>
      </c>
      <c r="Q66" s="6">
        <f>E66/D66</f>
        <v>1.7333333333333334</v>
      </c>
      <c r="R66" s="8">
        <f>E66/N66</f>
        <v>86.666666666666671</v>
      </c>
      <c r="S66" s="3" t="s">
        <v>8313</v>
      </c>
      <c r="T66" s="3" t="s">
        <v>8314</v>
      </c>
    </row>
    <row r="67" spans="1:20" ht="84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12">
        <f t="shared" ref="J67:J130" si="1">(((I67/60)/60)/24)+DATE(1970,1,1)</f>
        <v>41862.249305555553</v>
      </c>
      <c r="K67" s="3">
        <v>1405453354</v>
      </c>
      <c r="L67" s="12">
        <f>(((K67/60)/60)/24)+DATE(1970,1,1)</f>
        <v>41835.821226851855</v>
      </c>
      <c r="M67" s="3" t="b">
        <v>0</v>
      </c>
      <c r="N67" s="3">
        <v>57</v>
      </c>
      <c r="O67" s="3" t="b">
        <v>1</v>
      </c>
      <c r="P67" s="3" t="s">
        <v>8266</v>
      </c>
      <c r="Q67" s="6">
        <f>E67/D67</f>
        <v>1.0752857142857142</v>
      </c>
      <c r="R67" s="8">
        <f>E67/N67</f>
        <v>132.05263157894737</v>
      </c>
      <c r="S67" s="3" t="s">
        <v>8313</v>
      </c>
      <c r="T67" s="3" t="s">
        <v>8314</v>
      </c>
    </row>
    <row r="68" spans="1:20" ht="63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12">
        <f t="shared" si="1"/>
        <v>42569.849768518514</v>
      </c>
      <c r="K68" s="3">
        <v>1466281420</v>
      </c>
      <c r="L68" s="12">
        <f>(((K68/60)/60)/24)+DATE(1970,1,1)</f>
        <v>42539.849768518514</v>
      </c>
      <c r="M68" s="3" t="b">
        <v>0</v>
      </c>
      <c r="N68" s="3">
        <v>26</v>
      </c>
      <c r="O68" s="3" t="b">
        <v>1</v>
      </c>
      <c r="P68" s="3" t="s">
        <v>8266</v>
      </c>
      <c r="Q68" s="6">
        <f>E68/D68</f>
        <v>1.1859999999999999</v>
      </c>
      <c r="R68" s="8">
        <f>E68/N68</f>
        <v>91.230769230769226</v>
      </c>
      <c r="S68" s="3" t="s">
        <v>8313</v>
      </c>
      <c r="T68" s="3" t="s">
        <v>8314</v>
      </c>
    </row>
    <row r="69" spans="1:20" ht="10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12">
        <f t="shared" si="1"/>
        <v>41105.583379629628</v>
      </c>
      <c r="K69" s="3">
        <v>1339768804</v>
      </c>
      <c r="L69" s="12">
        <f>(((K69/60)/60)/24)+DATE(1970,1,1)</f>
        <v>41075.583379629628</v>
      </c>
      <c r="M69" s="3" t="b">
        <v>0</v>
      </c>
      <c r="N69" s="3">
        <v>20</v>
      </c>
      <c r="O69" s="3" t="b">
        <v>1</v>
      </c>
      <c r="P69" s="3" t="s">
        <v>8266</v>
      </c>
      <c r="Q69" s="6">
        <f>E69/D69</f>
        <v>1.1625000000000001</v>
      </c>
      <c r="R69" s="8">
        <f>E69/N69</f>
        <v>116.25</v>
      </c>
      <c r="S69" s="3" t="s">
        <v>8313</v>
      </c>
      <c r="T69" s="3" t="s">
        <v>8314</v>
      </c>
    </row>
    <row r="70" spans="1:20" ht="10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12">
        <f t="shared" si="1"/>
        <v>41693.569340277776</v>
      </c>
      <c r="K70" s="3">
        <v>1390570791</v>
      </c>
      <c r="L70" s="12">
        <f>(((K70/60)/60)/24)+DATE(1970,1,1)</f>
        <v>41663.569340277776</v>
      </c>
      <c r="M70" s="3" t="b">
        <v>0</v>
      </c>
      <c r="N70" s="3">
        <v>36</v>
      </c>
      <c r="O70" s="3" t="b">
        <v>1</v>
      </c>
      <c r="P70" s="3" t="s">
        <v>8266</v>
      </c>
      <c r="Q70" s="6">
        <f>E70/D70</f>
        <v>1.2716666666666667</v>
      </c>
      <c r="R70" s="8">
        <f>E70/N70</f>
        <v>21.194444444444443</v>
      </c>
      <c r="S70" s="3" t="s">
        <v>8313</v>
      </c>
      <c r="T70" s="3" t="s">
        <v>8314</v>
      </c>
    </row>
    <row r="71" spans="1:20" ht="10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12">
        <f t="shared" si="1"/>
        <v>40818.290972222225</v>
      </c>
      <c r="K71" s="3">
        <v>1314765025</v>
      </c>
      <c r="L71" s="12">
        <f>(((K71/60)/60)/24)+DATE(1970,1,1)</f>
        <v>40786.187789351854</v>
      </c>
      <c r="M71" s="3" t="b">
        <v>0</v>
      </c>
      <c r="N71" s="3">
        <v>178</v>
      </c>
      <c r="O71" s="3" t="b">
        <v>1</v>
      </c>
      <c r="P71" s="3" t="s">
        <v>8266</v>
      </c>
      <c r="Q71" s="6">
        <f>E71/D71</f>
        <v>1.109423</v>
      </c>
      <c r="R71" s="8">
        <f>E71/N71</f>
        <v>62.327134831460668</v>
      </c>
      <c r="S71" s="3" t="s">
        <v>8313</v>
      </c>
      <c r="T71" s="3" t="s">
        <v>8314</v>
      </c>
    </row>
    <row r="72" spans="1:20" ht="10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12">
        <f t="shared" si="1"/>
        <v>40790.896354166667</v>
      </c>
      <c r="K72" s="3">
        <v>1309987845</v>
      </c>
      <c r="L72" s="12">
        <f>(((K72/60)/60)/24)+DATE(1970,1,1)</f>
        <v>40730.896354166667</v>
      </c>
      <c r="M72" s="3" t="b">
        <v>0</v>
      </c>
      <c r="N72" s="3">
        <v>17</v>
      </c>
      <c r="O72" s="3" t="b">
        <v>1</v>
      </c>
      <c r="P72" s="3" t="s">
        <v>8266</v>
      </c>
      <c r="Q72" s="6">
        <f>E72/D72</f>
        <v>1.272</v>
      </c>
      <c r="R72" s="8">
        <f>E72/N72</f>
        <v>37.411764705882355</v>
      </c>
      <c r="S72" s="3" t="s">
        <v>8313</v>
      </c>
      <c r="T72" s="3" t="s">
        <v>8314</v>
      </c>
    </row>
    <row r="73" spans="1:20" ht="10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12">
        <f t="shared" si="1"/>
        <v>41057.271493055552</v>
      </c>
      <c r="K73" s="3">
        <v>1333002657</v>
      </c>
      <c r="L73" s="12">
        <f>(((K73/60)/60)/24)+DATE(1970,1,1)</f>
        <v>40997.271493055552</v>
      </c>
      <c r="M73" s="3" t="b">
        <v>0</v>
      </c>
      <c r="N73" s="3">
        <v>32</v>
      </c>
      <c r="O73" s="3" t="b">
        <v>1</v>
      </c>
      <c r="P73" s="3" t="s">
        <v>8266</v>
      </c>
      <c r="Q73" s="6">
        <f>E73/D73</f>
        <v>1.2394444444444443</v>
      </c>
      <c r="R73" s="8">
        <f>E73/N73</f>
        <v>69.71875</v>
      </c>
      <c r="S73" s="3" t="s">
        <v>8313</v>
      </c>
      <c r="T73" s="3" t="s">
        <v>8314</v>
      </c>
    </row>
    <row r="74" spans="1:20" ht="126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12">
        <f t="shared" si="1"/>
        <v>41228</v>
      </c>
      <c r="K74" s="3">
        <v>1351210481</v>
      </c>
      <c r="L74" s="12">
        <f>(((K74/60)/60)/24)+DATE(1970,1,1)</f>
        <v>41208.010196759256</v>
      </c>
      <c r="M74" s="3" t="b">
        <v>0</v>
      </c>
      <c r="N74" s="3">
        <v>41</v>
      </c>
      <c r="O74" s="3" t="b">
        <v>1</v>
      </c>
      <c r="P74" s="3" t="s">
        <v>8266</v>
      </c>
      <c r="Q74" s="6">
        <f>E74/D74</f>
        <v>1.084090909090909</v>
      </c>
      <c r="R74" s="8">
        <f>E74/N74</f>
        <v>58.170731707317074</v>
      </c>
      <c r="S74" s="3" t="s">
        <v>8313</v>
      </c>
      <c r="T74" s="3" t="s">
        <v>8314</v>
      </c>
    </row>
    <row r="75" spans="1:20" ht="126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12">
        <f t="shared" si="1"/>
        <v>40666.165972222225</v>
      </c>
      <c r="K75" s="3">
        <v>1297620584</v>
      </c>
      <c r="L75" s="12">
        <f>(((K75/60)/60)/24)+DATE(1970,1,1)</f>
        <v>40587.75675925926</v>
      </c>
      <c r="M75" s="3" t="b">
        <v>0</v>
      </c>
      <c r="N75" s="3">
        <v>18</v>
      </c>
      <c r="O75" s="3" t="b">
        <v>1</v>
      </c>
      <c r="P75" s="3" t="s">
        <v>8266</v>
      </c>
      <c r="Q75" s="6">
        <f>E75/D75</f>
        <v>1</v>
      </c>
      <c r="R75" s="8">
        <f>E75/N75</f>
        <v>50</v>
      </c>
      <c r="S75" s="3" t="s">
        <v>8313</v>
      </c>
      <c r="T75" s="3" t="s">
        <v>8314</v>
      </c>
    </row>
    <row r="76" spans="1:20" ht="10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12">
        <f t="shared" si="1"/>
        <v>42390.487210648149</v>
      </c>
      <c r="K76" s="3">
        <v>1450784495</v>
      </c>
      <c r="L76" s="12">
        <f>(((K76/60)/60)/24)+DATE(1970,1,1)</f>
        <v>42360.487210648149</v>
      </c>
      <c r="M76" s="3" t="b">
        <v>0</v>
      </c>
      <c r="N76" s="3">
        <v>29</v>
      </c>
      <c r="O76" s="3" t="b">
        <v>1</v>
      </c>
      <c r="P76" s="3" t="s">
        <v>8266</v>
      </c>
      <c r="Q76" s="6">
        <f>E76/D76</f>
        <v>1.1293199999999999</v>
      </c>
      <c r="R76" s="8">
        <f>E76/N76</f>
        <v>19.471034482758618</v>
      </c>
      <c r="S76" s="3" t="s">
        <v>8313</v>
      </c>
      <c r="T76" s="3" t="s">
        <v>8314</v>
      </c>
    </row>
    <row r="77" spans="1:20" ht="84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12">
        <f t="shared" si="1"/>
        <v>41387.209166666667</v>
      </c>
      <c r="K77" s="3">
        <v>1364101272</v>
      </c>
      <c r="L77" s="12">
        <f>(((K77/60)/60)/24)+DATE(1970,1,1)</f>
        <v>41357.209166666667</v>
      </c>
      <c r="M77" s="3" t="b">
        <v>0</v>
      </c>
      <c r="N77" s="3">
        <v>47</v>
      </c>
      <c r="O77" s="3" t="b">
        <v>1</v>
      </c>
      <c r="P77" s="3" t="s">
        <v>8266</v>
      </c>
      <c r="Q77" s="6">
        <f>E77/D77</f>
        <v>1.1542857142857144</v>
      </c>
      <c r="R77" s="8">
        <f>E77/N77</f>
        <v>85.957446808510639</v>
      </c>
      <c r="S77" s="3" t="s">
        <v>8313</v>
      </c>
      <c r="T77" s="3" t="s">
        <v>8314</v>
      </c>
    </row>
    <row r="78" spans="1:20" ht="10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12">
        <f t="shared" si="1"/>
        <v>40904.733310185184</v>
      </c>
      <c r="K78" s="3">
        <v>1319819758</v>
      </c>
      <c r="L78" s="12">
        <f>(((K78/60)/60)/24)+DATE(1970,1,1)</f>
        <v>40844.691643518519</v>
      </c>
      <c r="M78" s="3" t="b">
        <v>0</v>
      </c>
      <c r="N78" s="3">
        <v>15</v>
      </c>
      <c r="O78" s="3" t="b">
        <v>1</v>
      </c>
      <c r="P78" s="3" t="s">
        <v>8266</v>
      </c>
      <c r="Q78" s="6">
        <f>E78/D78</f>
        <v>1.5333333333333334</v>
      </c>
      <c r="R78" s="8">
        <f>E78/N78</f>
        <v>30.666666666666668</v>
      </c>
      <c r="S78" s="3" t="s">
        <v>8313</v>
      </c>
      <c r="T78" s="3" t="s">
        <v>8314</v>
      </c>
    </row>
    <row r="79" spans="1:20" ht="84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12">
        <f t="shared" si="1"/>
        <v>41050.124305555553</v>
      </c>
      <c r="K79" s="3">
        <v>1332991717</v>
      </c>
      <c r="L79" s="12">
        <f>(((K79/60)/60)/24)+DATE(1970,1,1)</f>
        <v>40997.144872685189</v>
      </c>
      <c r="M79" s="3" t="b">
        <v>0</v>
      </c>
      <c r="N79" s="3">
        <v>26</v>
      </c>
      <c r="O79" s="3" t="b">
        <v>1</v>
      </c>
      <c r="P79" s="3" t="s">
        <v>8266</v>
      </c>
      <c r="Q79" s="6">
        <f>E79/D79</f>
        <v>3.9249999999999998</v>
      </c>
      <c r="R79" s="8">
        <f>E79/N79</f>
        <v>60.384615384615387</v>
      </c>
      <c r="S79" s="3" t="s">
        <v>8313</v>
      </c>
      <c r="T79" s="3" t="s">
        <v>8314</v>
      </c>
    </row>
    <row r="80" spans="1:20" ht="168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12">
        <f t="shared" si="1"/>
        <v>42614.730567129634</v>
      </c>
      <c r="K80" s="3">
        <v>1471887121</v>
      </c>
      <c r="L80" s="12">
        <f>(((K80/60)/60)/24)+DATE(1970,1,1)</f>
        <v>42604.730567129634</v>
      </c>
      <c r="M80" s="3" t="b">
        <v>0</v>
      </c>
      <c r="N80" s="3">
        <v>35</v>
      </c>
      <c r="O80" s="3" t="b">
        <v>1</v>
      </c>
      <c r="P80" s="3" t="s">
        <v>8266</v>
      </c>
      <c r="Q80" s="6">
        <f>E80/D80</f>
        <v>27.02</v>
      </c>
      <c r="R80" s="8">
        <f>E80/N80</f>
        <v>38.6</v>
      </c>
      <c r="S80" s="3" t="s">
        <v>8313</v>
      </c>
      <c r="T80" s="3" t="s">
        <v>8314</v>
      </c>
    </row>
    <row r="81" spans="1:20" ht="84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12">
        <f t="shared" si="1"/>
        <v>41754.776539351849</v>
      </c>
      <c r="K81" s="3">
        <v>1395859093</v>
      </c>
      <c r="L81" s="12">
        <f>(((K81/60)/60)/24)+DATE(1970,1,1)</f>
        <v>41724.776539351849</v>
      </c>
      <c r="M81" s="3" t="b">
        <v>0</v>
      </c>
      <c r="N81" s="3">
        <v>41</v>
      </c>
      <c r="O81" s="3" t="b">
        <v>1</v>
      </c>
      <c r="P81" s="3" t="s">
        <v>8266</v>
      </c>
      <c r="Q81" s="6">
        <f>E81/D81</f>
        <v>1.27</v>
      </c>
      <c r="R81" s="8">
        <f>E81/N81</f>
        <v>40.268292682926827</v>
      </c>
      <c r="S81" s="3" t="s">
        <v>8313</v>
      </c>
      <c r="T81" s="3" t="s">
        <v>8314</v>
      </c>
    </row>
    <row r="82" spans="1:20" ht="84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12">
        <f t="shared" si="1"/>
        <v>41618.083981481483</v>
      </c>
      <c r="K82" s="3">
        <v>1383616856</v>
      </c>
      <c r="L82" s="12">
        <f>(((K82/60)/60)/24)+DATE(1970,1,1)</f>
        <v>41583.083981481483</v>
      </c>
      <c r="M82" s="3" t="b">
        <v>0</v>
      </c>
      <c r="N82" s="3">
        <v>47</v>
      </c>
      <c r="O82" s="3" t="b">
        <v>1</v>
      </c>
      <c r="P82" s="3" t="s">
        <v>8266</v>
      </c>
      <c r="Q82" s="6">
        <f>E82/D82</f>
        <v>1.0725</v>
      </c>
      <c r="R82" s="8">
        <f>E82/N82</f>
        <v>273.82978723404256</v>
      </c>
      <c r="S82" s="3" t="s">
        <v>8313</v>
      </c>
      <c r="T82" s="3" t="s">
        <v>8314</v>
      </c>
    </row>
    <row r="83" spans="1:20" ht="10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12">
        <f t="shared" si="1"/>
        <v>41104.126388888886</v>
      </c>
      <c r="K83" s="3">
        <v>1341892127</v>
      </c>
      <c r="L83" s="12">
        <f>(((K83/60)/60)/24)+DATE(1970,1,1)</f>
        <v>41100.158877314818</v>
      </c>
      <c r="M83" s="3" t="b">
        <v>0</v>
      </c>
      <c r="N83" s="3">
        <v>28</v>
      </c>
      <c r="O83" s="3" t="b">
        <v>1</v>
      </c>
      <c r="P83" s="3" t="s">
        <v>8266</v>
      </c>
      <c r="Q83" s="6">
        <f>E83/D83</f>
        <v>1.98</v>
      </c>
      <c r="R83" s="8">
        <f>E83/N83</f>
        <v>53.035714285714285</v>
      </c>
      <c r="S83" s="3" t="s">
        <v>8313</v>
      </c>
      <c r="T83" s="3" t="s">
        <v>8314</v>
      </c>
    </row>
    <row r="84" spans="1:20" ht="10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12">
        <f t="shared" si="1"/>
        <v>40825.820150462961</v>
      </c>
      <c r="K84" s="3">
        <v>1315597261</v>
      </c>
      <c r="L84" s="12">
        <f>(((K84/60)/60)/24)+DATE(1970,1,1)</f>
        <v>40795.820150462961</v>
      </c>
      <c r="M84" s="3" t="b">
        <v>0</v>
      </c>
      <c r="N84" s="3">
        <v>100</v>
      </c>
      <c r="O84" s="3" t="b">
        <v>1</v>
      </c>
      <c r="P84" s="3" t="s">
        <v>8266</v>
      </c>
      <c r="Q84" s="6">
        <f>E84/D84</f>
        <v>1.0001249999999999</v>
      </c>
      <c r="R84" s="8">
        <f>E84/N84</f>
        <v>40.005000000000003</v>
      </c>
      <c r="S84" s="3" t="s">
        <v>8313</v>
      </c>
      <c r="T84" s="3" t="s">
        <v>8314</v>
      </c>
    </row>
    <row r="85" spans="1:20" ht="10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12">
        <f t="shared" si="1"/>
        <v>42057.479166666672</v>
      </c>
      <c r="K85" s="3">
        <v>1423320389</v>
      </c>
      <c r="L85" s="12">
        <f>(((K85/60)/60)/24)+DATE(1970,1,1)</f>
        <v>42042.615613425922</v>
      </c>
      <c r="M85" s="3" t="b">
        <v>0</v>
      </c>
      <c r="N85" s="3">
        <v>13</v>
      </c>
      <c r="O85" s="3" t="b">
        <v>1</v>
      </c>
      <c r="P85" s="3" t="s">
        <v>8266</v>
      </c>
      <c r="Q85" s="6">
        <f>E85/D85</f>
        <v>1.0249999999999999</v>
      </c>
      <c r="R85" s="8">
        <f>E85/N85</f>
        <v>15.76923076923077</v>
      </c>
      <c r="S85" s="3" t="s">
        <v>8313</v>
      </c>
      <c r="T85" s="3" t="s">
        <v>8314</v>
      </c>
    </row>
    <row r="86" spans="1:20" ht="84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12">
        <f t="shared" si="1"/>
        <v>40678.757939814815</v>
      </c>
      <c r="K86" s="3">
        <v>1302891086</v>
      </c>
      <c r="L86" s="12">
        <f>(((K86/60)/60)/24)+DATE(1970,1,1)</f>
        <v>40648.757939814815</v>
      </c>
      <c r="M86" s="3" t="b">
        <v>0</v>
      </c>
      <c r="N86" s="3">
        <v>7</v>
      </c>
      <c r="O86" s="3" t="b">
        <v>1</v>
      </c>
      <c r="P86" s="3" t="s">
        <v>8266</v>
      </c>
      <c r="Q86" s="6">
        <f>E86/D86</f>
        <v>1</v>
      </c>
      <c r="R86" s="8">
        <f>E86/N86</f>
        <v>71.428571428571431</v>
      </c>
      <c r="S86" s="3" t="s">
        <v>8313</v>
      </c>
      <c r="T86" s="3" t="s">
        <v>8314</v>
      </c>
    </row>
    <row r="87" spans="1:20" ht="10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12">
        <f t="shared" si="1"/>
        <v>40809.125428240739</v>
      </c>
      <c r="K87" s="3">
        <v>1314154837</v>
      </c>
      <c r="L87" s="12">
        <f>(((K87/60)/60)/24)+DATE(1970,1,1)</f>
        <v>40779.125428240739</v>
      </c>
      <c r="M87" s="3" t="b">
        <v>0</v>
      </c>
      <c r="N87" s="3">
        <v>21</v>
      </c>
      <c r="O87" s="3" t="b">
        <v>1</v>
      </c>
      <c r="P87" s="3" t="s">
        <v>8266</v>
      </c>
      <c r="Q87" s="6">
        <f>E87/D87</f>
        <v>1.2549999999999999</v>
      </c>
      <c r="R87" s="8">
        <f>E87/N87</f>
        <v>71.714285714285708</v>
      </c>
      <c r="S87" s="3" t="s">
        <v>8313</v>
      </c>
      <c r="T87" s="3" t="s">
        <v>8314</v>
      </c>
    </row>
    <row r="88" spans="1:20" ht="10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12">
        <f t="shared" si="1"/>
        <v>42365.59774305555</v>
      </c>
      <c r="K88" s="3">
        <v>1444828845</v>
      </c>
      <c r="L88" s="12">
        <f>(((K88/60)/60)/24)+DATE(1970,1,1)</f>
        <v>42291.556076388893</v>
      </c>
      <c r="M88" s="3" t="b">
        <v>0</v>
      </c>
      <c r="N88" s="3">
        <v>17</v>
      </c>
      <c r="O88" s="3" t="b">
        <v>1</v>
      </c>
      <c r="P88" s="3" t="s">
        <v>8266</v>
      </c>
      <c r="Q88" s="6">
        <f>E88/D88</f>
        <v>1.0646666666666667</v>
      </c>
      <c r="R88" s="8">
        <f>E88/N88</f>
        <v>375.76470588235293</v>
      </c>
      <c r="S88" s="3" t="s">
        <v>8313</v>
      </c>
      <c r="T88" s="3" t="s">
        <v>8314</v>
      </c>
    </row>
    <row r="89" spans="1:20" ht="10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12">
        <f t="shared" si="1"/>
        <v>40332.070138888892</v>
      </c>
      <c r="K89" s="3">
        <v>1274705803</v>
      </c>
      <c r="L89" s="12">
        <f>(((K89/60)/60)/24)+DATE(1970,1,1)</f>
        <v>40322.53938657407</v>
      </c>
      <c r="M89" s="3" t="b">
        <v>0</v>
      </c>
      <c r="N89" s="3">
        <v>25</v>
      </c>
      <c r="O89" s="3" t="b">
        <v>1</v>
      </c>
      <c r="P89" s="3" t="s">
        <v>8266</v>
      </c>
      <c r="Q89" s="6">
        <f>E89/D89</f>
        <v>1.046</v>
      </c>
      <c r="R89" s="8">
        <f>E89/N89</f>
        <v>104.6</v>
      </c>
      <c r="S89" s="3" t="s">
        <v>8313</v>
      </c>
      <c r="T89" s="3" t="s">
        <v>8314</v>
      </c>
    </row>
    <row r="90" spans="1:20" ht="10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12">
        <f t="shared" si="1"/>
        <v>41812.65892361111</v>
      </c>
      <c r="K90" s="3">
        <v>1401205731</v>
      </c>
      <c r="L90" s="12">
        <f>(((K90/60)/60)/24)+DATE(1970,1,1)</f>
        <v>41786.65892361111</v>
      </c>
      <c r="M90" s="3" t="b">
        <v>0</v>
      </c>
      <c r="N90" s="3">
        <v>60</v>
      </c>
      <c r="O90" s="3" t="b">
        <v>1</v>
      </c>
      <c r="P90" s="3" t="s">
        <v>8266</v>
      </c>
      <c r="Q90" s="6">
        <f>E90/D90</f>
        <v>1.0285714285714285</v>
      </c>
      <c r="R90" s="8">
        <f>E90/N90</f>
        <v>60</v>
      </c>
      <c r="S90" s="3" t="s">
        <v>8313</v>
      </c>
      <c r="T90" s="3" t="s">
        <v>8314</v>
      </c>
    </row>
    <row r="91" spans="1:20" ht="10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12">
        <f t="shared" si="1"/>
        <v>41427.752222222225</v>
      </c>
      <c r="K91" s="3">
        <v>1368036192</v>
      </c>
      <c r="L91" s="12">
        <f>(((K91/60)/60)/24)+DATE(1970,1,1)</f>
        <v>41402.752222222225</v>
      </c>
      <c r="M91" s="3" t="b">
        <v>0</v>
      </c>
      <c r="N91" s="3">
        <v>56</v>
      </c>
      <c r="O91" s="3" t="b">
        <v>1</v>
      </c>
      <c r="P91" s="3" t="s">
        <v>8266</v>
      </c>
      <c r="Q91" s="6">
        <f>E91/D91</f>
        <v>1.1506666666666667</v>
      </c>
      <c r="R91" s="8">
        <f>E91/N91</f>
        <v>123.28571428571429</v>
      </c>
      <c r="S91" s="3" t="s">
        <v>8313</v>
      </c>
      <c r="T91" s="3" t="s">
        <v>8314</v>
      </c>
    </row>
    <row r="92" spans="1:20" ht="63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12">
        <f t="shared" si="1"/>
        <v>40736.297442129631</v>
      </c>
      <c r="K92" s="3">
        <v>1307862499</v>
      </c>
      <c r="L92" s="12">
        <f>(((K92/60)/60)/24)+DATE(1970,1,1)</f>
        <v>40706.297442129631</v>
      </c>
      <c r="M92" s="3" t="b">
        <v>0</v>
      </c>
      <c r="N92" s="3">
        <v>16</v>
      </c>
      <c r="O92" s="3" t="b">
        <v>1</v>
      </c>
      <c r="P92" s="3" t="s">
        <v>8266</v>
      </c>
      <c r="Q92" s="6">
        <f>E92/D92</f>
        <v>1.004</v>
      </c>
      <c r="R92" s="8">
        <f>E92/N92</f>
        <v>31.375</v>
      </c>
      <c r="S92" s="3" t="s">
        <v>8313</v>
      </c>
      <c r="T92" s="3" t="s">
        <v>8314</v>
      </c>
    </row>
    <row r="93" spans="1:20" ht="10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12">
        <f t="shared" si="1"/>
        <v>40680.402361111112</v>
      </c>
      <c r="K93" s="3">
        <v>1300354764</v>
      </c>
      <c r="L93" s="12">
        <f>(((K93/60)/60)/24)+DATE(1970,1,1)</f>
        <v>40619.402361111112</v>
      </c>
      <c r="M93" s="3" t="b">
        <v>0</v>
      </c>
      <c r="N93" s="3">
        <v>46</v>
      </c>
      <c r="O93" s="3" t="b">
        <v>1</v>
      </c>
      <c r="P93" s="3" t="s">
        <v>8266</v>
      </c>
      <c r="Q93" s="6">
        <f>E93/D93</f>
        <v>1.2</v>
      </c>
      <c r="R93" s="8">
        <f>E93/N93</f>
        <v>78.260869565217391</v>
      </c>
      <c r="S93" s="3" t="s">
        <v>8313</v>
      </c>
      <c r="T93" s="3" t="s">
        <v>8314</v>
      </c>
    </row>
    <row r="94" spans="1:20" ht="10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12">
        <f t="shared" si="1"/>
        <v>42767.333333333328</v>
      </c>
      <c r="K94" s="3">
        <v>1481949983</v>
      </c>
      <c r="L94" s="12">
        <f>(((K94/60)/60)/24)+DATE(1970,1,1)</f>
        <v>42721.198877314819</v>
      </c>
      <c r="M94" s="3" t="b">
        <v>0</v>
      </c>
      <c r="N94" s="3">
        <v>43</v>
      </c>
      <c r="O94" s="3" t="b">
        <v>1</v>
      </c>
      <c r="P94" s="3" t="s">
        <v>8266</v>
      </c>
      <c r="Q94" s="6">
        <f>E94/D94</f>
        <v>1.052</v>
      </c>
      <c r="R94" s="8">
        <f>E94/N94</f>
        <v>122.32558139534883</v>
      </c>
      <c r="S94" s="3" t="s">
        <v>8313</v>
      </c>
      <c r="T94" s="3" t="s">
        <v>8314</v>
      </c>
    </row>
    <row r="95" spans="1:20" ht="10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12">
        <f t="shared" si="1"/>
        <v>41093.875</v>
      </c>
      <c r="K95" s="3">
        <v>1338928537</v>
      </c>
      <c r="L95" s="12">
        <f>(((K95/60)/60)/24)+DATE(1970,1,1)</f>
        <v>41065.858067129629</v>
      </c>
      <c r="M95" s="3" t="b">
        <v>0</v>
      </c>
      <c r="N95" s="3">
        <v>15</v>
      </c>
      <c r="O95" s="3" t="b">
        <v>1</v>
      </c>
      <c r="P95" s="3" t="s">
        <v>8266</v>
      </c>
      <c r="Q95" s="6">
        <f>E95/D95</f>
        <v>1.1060000000000001</v>
      </c>
      <c r="R95" s="8">
        <f>E95/N95</f>
        <v>73.733333333333334</v>
      </c>
      <c r="S95" s="3" t="s">
        <v>8313</v>
      </c>
      <c r="T95" s="3" t="s">
        <v>8314</v>
      </c>
    </row>
    <row r="96" spans="1:20" ht="10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12">
        <f t="shared" si="1"/>
        <v>41736.717847222222</v>
      </c>
      <c r="K96" s="3">
        <v>1395162822</v>
      </c>
      <c r="L96" s="12">
        <f>(((K96/60)/60)/24)+DATE(1970,1,1)</f>
        <v>41716.717847222222</v>
      </c>
      <c r="M96" s="3" t="b">
        <v>0</v>
      </c>
      <c r="N96" s="3">
        <v>12</v>
      </c>
      <c r="O96" s="3" t="b">
        <v>1</v>
      </c>
      <c r="P96" s="3" t="s">
        <v>8266</v>
      </c>
      <c r="Q96" s="6">
        <f>E96/D96</f>
        <v>1.04</v>
      </c>
      <c r="R96" s="8">
        <f>E96/N96</f>
        <v>21.666666666666668</v>
      </c>
      <c r="S96" s="3" t="s">
        <v>8313</v>
      </c>
      <c r="T96" s="3" t="s">
        <v>8314</v>
      </c>
    </row>
    <row r="97" spans="1:20" ht="10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12">
        <f t="shared" si="1"/>
        <v>40965.005104166667</v>
      </c>
      <c r="K97" s="3">
        <v>1327622841</v>
      </c>
      <c r="L97" s="12">
        <f>(((K97/60)/60)/24)+DATE(1970,1,1)</f>
        <v>40935.005104166667</v>
      </c>
      <c r="M97" s="3" t="b">
        <v>0</v>
      </c>
      <c r="N97" s="3">
        <v>21</v>
      </c>
      <c r="O97" s="3" t="b">
        <v>1</v>
      </c>
      <c r="P97" s="3" t="s">
        <v>8266</v>
      </c>
      <c r="Q97" s="6">
        <f>E97/D97</f>
        <v>1.3142857142857143</v>
      </c>
      <c r="R97" s="8">
        <f>E97/N97</f>
        <v>21.904761904761905</v>
      </c>
      <c r="S97" s="3" t="s">
        <v>8313</v>
      </c>
      <c r="T97" s="3" t="s">
        <v>8314</v>
      </c>
    </row>
    <row r="98" spans="1:20" ht="10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12">
        <f t="shared" si="1"/>
        <v>40391.125</v>
      </c>
      <c r="K98" s="3">
        <v>1274889241</v>
      </c>
      <c r="L98" s="12">
        <f>(((K98/60)/60)/24)+DATE(1970,1,1)</f>
        <v>40324.662511574075</v>
      </c>
      <c r="M98" s="3" t="b">
        <v>0</v>
      </c>
      <c r="N98" s="3">
        <v>34</v>
      </c>
      <c r="O98" s="3" t="b">
        <v>1</v>
      </c>
      <c r="P98" s="3" t="s">
        <v>8266</v>
      </c>
      <c r="Q98" s="6">
        <f>E98/D98</f>
        <v>1.1466666666666667</v>
      </c>
      <c r="R98" s="8">
        <f>E98/N98</f>
        <v>50.588235294117645</v>
      </c>
      <c r="S98" s="3" t="s">
        <v>8313</v>
      </c>
      <c r="T98" s="3" t="s">
        <v>8314</v>
      </c>
    </row>
    <row r="99" spans="1:20" ht="10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12">
        <f t="shared" si="1"/>
        <v>40736.135208333333</v>
      </c>
      <c r="K99" s="3">
        <v>1307848482</v>
      </c>
      <c r="L99" s="12">
        <f>(((K99/60)/60)/24)+DATE(1970,1,1)</f>
        <v>40706.135208333333</v>
      </c>
      <c r="M99" s="3" t="b">
        <v>0</v>
      </c>
      <c r="N99" s="3">
        <v>8</v>
      </c>
      <c r="O99" s="3" t="b">
        <v>1</v>
      </c>
      <c r="P99" s="3" t="s">
        <v>8266</v>
      </c>
      <c r="Q99" s="6">
        <f>E99/D99</f>
        <v>1.0625</v>
      </c>
      <c r="R99" s="8">
        <f>E99/N99</f>
        <v>53.125</v>
      </c>
      <c r="S99" s="3" t="s">
        <v>8313</v>
      </c>
      <c r="T99" s="3" t="s">
        <v>8314</v>
      </c>
    </row>
    <row r="100" spans="1:20" ht="10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12">
        <f t="shared" si="1"/>
        <v>41250.979166666664</v>
      </c>
      <c r="K100" s="3">
        <v>1351796674</v>
      </c>
      <c r="L100" s="12">
        <f>(((K100/60)/60)/24)+DATE(1970,1,1)</f>
        <v>41214.79483796296</v>
      </c>
      <c r="M100" s="3" t="b">
        <v>0</v>
      </c>
      <c r="N100" s="3">
        <v>60</v>
      </c>
      <c r="O100" s="3" t="b">
        <v>1</v>
      </c>
      <c r="P100" s="3" t="s">
        <v>8266</v>
      </c>
      <c r="Q100" s="6">
        <f>E100/D100</f>
        <v>1.0625</v>
      </c>
      <c r="R100" s="8">
        <f>E100/N100</f>
        <v>56.666666666666664</v>
      </c>
      <c r="S100" s="3" t="s">
        <v>8313</v>
      </c>
      <c r="T100" s="3" t="s">
        <v>8314</v>
      </c>
    </row>
    <row r="101" spans="1:20" ht="84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12">
        <f t="shared" si="1"/>
        <v>41661.902766203704</v>
      </c>
      <c r="K101" s="3">
        <v>1387834799</v>
      </c>
      <c r="L101" s="12">
        <f>(((K101/60)/60)/24)+DATE(1970,1,1)</f>
        <v>41631.902766203704</v>
      </c>
      <c r="M101" s="3" t="b">
        <v>0</v>
      </c>
      <c r="N101" s="3">
        <v>39</v>
      </c>
      <c r="O101" s="3" t="b">
        <v>1</v>
      </c>
      <c r="P101" s="3" t="s">
        <v>8266</v>
      </c>
      <c r="Q101" s="6">
        <f>E101/D101</f>
        <v>1.0601933333333333</v>
      </c>
      <c r="R101" s="8">
        <f>E101/N101</f>
        <v>40.776666666666664</v>
      </c>
      <c r="S101" s="3" t="s">
        <v>8313</v>
      </c>
      <c r="T101" s="3" t="s">
        <v>8314</v>
      </c>
    </row>
    <row r="102" spans="1:20" ht="10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12">
        <f t="shared" si="1"/>
        <v>41217.794976851852</v>
      </c>
      <c r="K102" s="3">
        <v>1350324286</v>
      </c>
      <c r="L102" s="12">
        <f>(((K102/60)/60)/24)+DATE(1970,1,1)</f>
        <v>41197.753310185188</v>
      </c>
      <c r="M102" s="3" t="b">
        <v>0</v>
      </c>
      <c r="N102" s="3">
        <v>26</v>
      </c>
      <c r="O102" s="3" t="b">
        <v>1</v>
      </c>
      <c r="P102" s="3" t="s">
        <v>8266</v>
      </c>
      <c r="Q102" s="6">
        <f>E102/D102</f>
        <v>1</v>
      </c>
      <c r="R102" s="8">
        <f>E102/N102</f>
        <v>192.30769230769232</v>
      </c>
      <c r="S102" s="3" t="s">
        <v>8313</v>
      </c>
      <c r="T102" s="3" t="s">
        <v>8314</v>
      </c>
    </row>
    <row r="103" spans="1:20" ht="10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12">
        <f t="shared" si="1"/>
        <v>41298.776736111111</v>
      </c>
      <c r="K103" s="3">
        <v>1356979110</v>
      </c>
      <c r="L103" s="12">
        <f>(((K103/60)/60)/24)+DATE(1970,1,1)</f>
        <v>41274.776736111111</v>
      </c>
      <c r="M103" s="3" t="b">
        <v>0</v>
      </c>
      <c r="N103" s="3">
        <v>35</v>
      </c>
      <c r="O103" s="3" t="b">
        <v>1</v>
      </c>
      <c r="P103" s="3" t="s">
        <v>8266</v>
      </c>
      <c r="Q103" s="6">
        <f>E103/D103</f>
        <v>1</v>
      </c>
      <c r="R103" s="8">
        <f>E103/N103</f>
        <v>100</v>
      </c>
      <c r="S103" s="3" t="s">
        <v>8313</v>
      </c>
      <c r="T103" s="3" t="s">
        <v>8314</v>
      </c>
    </row>
    <row r="104" spans="1:20" ht="84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12">
        <f t="shared" si="1"/>
        <v>40535.131168981483</v>
      </c>
      <c r="K104" s="3">
        <v>1290481733</v>
      </c>
      <c r="L104" s="12">
        <f>(((K104/60)/60)/24)+DATE(1970,1,1)</f>
        <v>40505.131168981483</v>
      </c>
      <c r="M104" s="3" t="b">
        <v>0</v>
      </c>
      <c r="N104" s="3">
        <v>65</v>
      </c>
      <c r="O104" s="3" t="b">
        <v>1</v>
      </c>
      <c r="P104" s="3" t="s">
        <v>8266</v>
      </c>
      <c r="Q104" s="6">
        <f>E104/D104</f>
        <v>1.2775000000000001</v>
      </c>
      <c r="R104" s="8">
        <f>E104/N104</f>
        <v>117.92307692307692</v>
      </c>
      <c r="S104" s="3" t="s">
        <v>8313</v>
      </c>
      <c r="T104" s="3" t="s">
        <v>8314</v>
      </c>
    </row>
    <row r="105" spans="1:20" ht="84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12">
        <f t="shared" si="1"/>
        <v>41705.805902777778</v>
      </c>
      <c r="K105" s="3">
        <v>1392232830</v>
      </c>
      <c r="L105" s="12">
        <f>(((K105/60)/60)/24)+DATE(1970,1,1)</f>
        <v>41682.805902777778</v>
      </c>
      <c r="M105" s="3" t="b">
        <v>0</v>
      </c>
      <c r="N105" s="3">
        <v>49</v>
      </c>
      <c r="O105" s="3" t="b">
        <v>1</v>
      </c>
      <c r="P105" s="3" t="s">
        <v>8266</v>
      </c>
      <c r="Q105" s="6">
        <f>E105/D105</f>
        <v>1.0515384615384615</v>
      </c>
      <c r="R105" s="8">
        <f>E105/N105</f>
        <v>27.897959183673468</v>
      </c>
      <c r="S105" s="3" t="s">
        <v>8313</v>
      </c>
      <c r="T105" s="3" t="s">
        <v>8314</v>
      </c>
    </row>
    <row r="106" spans="1:20" ht="63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12">
        <f t="shared" si="1"/>
        <v>40636.041666666664</v>
      </c>
      <c r="K106" s="3">
        <v>1299775266</v>
      </c>
      <c r="L106" s="12">
        <f>(((K106/60)/60)/24)+DATE(1970,1,1)</f>
        <v>40612.695208333331</v>
      </c>
      <c r="M106" s="3" t="b">
        <v>0</v>
      </c>
      <c r="N106" s="3">
        <v>10</v>
      </c>
      <c r="O106" s="3" t="b">
        <v>1</v>
      </c>
      <c r="P106" s="3" t="s">
        <v>8266</v>
      </c>
      <c r="Q106" s="6">
        <f>E106/D106</f>
        <v>1.2</v>
      </c>
      <c r="R106" s="8">
        <f>E106/N106</f>
        <v>60</v>
      </c>
      <c r="S106" s="3" t="s">
        <v>8313</v>
      </c>
      <c r="T106" s="3" t="s">
        <v>8314</v>
      </c>
    </row>
    <row r="107" spans="1:20" ht="84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12">
        <f t="shared" si="1"/>
        <v>42504</v>
      </c>
      <c r="K107" s="3">
        <v>1461605020</v>
      </c>
      <c r="L107" s="12">
        <f>(((K107/60)/60)/24)+DATE(1970,1,1)</f>
        <v>42485.724768518514</v>
      </c>
      <c r="M107" s="3" t="b">
        <v>0</v>
      </c>
      <c r="N107" s="3">
        <v>60</v>
      </c>
      <c r="O107" s="3" t="b">
        <v>1</v>
      </c>
      <c r="P107" s="3" t="s">
        <v>8266</v>
      </c>
      <c r="Q107" s="6">
        <f>E107/D107</f>
        <v>1.074090909090909</v>
      </c>
      <c r="R107" s="8">
        <f>E107/N107</f>
        <v>39.383333333333333</v>
      </c>
      <c r="S107" s="3" t="s">
        <v>8313</v>
      </c>
      <c r="T107" s="3" t="s">
        <v>8314</v>
      </c>
    </row>
    <row r="108" spans="1:20" ht="42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12">
        <f t="shared" si="1"/>
        <v>41001.776631944449</v>
      </c>
      <c r="K108" s="3">
        <v>1332182301</v>
      </c>
      <c r="L108" s="12">
        <f>(((K108/60)/60)/24)+DATE(1970,1,1)</f>
        <v>40987.776631944449</v>
      </c>
      <c r="M108" s="3" t="b">
        <v>0</v>
      </c>
      <c r="N108" s="3">
        <v>27</v>
      </c>
      <c r="O108" s="3" t="b">
        <v>1</v>
      </c>
      <c r="P108" s="3" t="s">
        <v>8266</v>
      </c>
      <c r="Q108" s="6">
        <f>E108/D108</f>
        <v>1.0049999999999999</v>
      </c>
      <c r="R108" s="8">
        <f>E108/N108</f>
        <v>186.11111111111111</v>
      </c>
      <c r="S108" s="3" t="s">
        <v>8313</v>
      </c>
      <c r="T108" s="3" t="s">
        <v>8314</v>
      </c>
    </row>
    <row r="109" spans="1:20" ht="10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12">
        <f t="shared" si="1"/>
        <v>40657.982488425929</v>
      </c>
      <c r="K109" s="3">
        <v>1301787287</v>
      </c>
      <c r="L109" s="12">
        <f>(((K109/60)/60)/24)+DATE(1970,1,1)</f>
        <v>40635.982488425929</v>
      </c>
      <c r="M109" s="3" t="b">
        <v>0</v>
      </c>
      <c r="N109" s="3">
        <v>69</v>
      </c>
      <c r="O109" s="3" t="b">
        <v>1</v>
      </c>
      <c r="P109" s="3" t="s">
        <v>8266</v>
      </c>
      <c r="Q109" s="6">
        <f>E109/D109</f>
        <v>1.0246666666666666</v>
      </c>
      <c r="R109" s="8">
        <f>E109/N109</f>
        <v>111.37681159420291</v>
      </c>
      <c r="S109" s="3" t="s">
        <v>8313</v>
      </c>
      <c r="T109" s="3" t="s">
        <v>8314</v>
      </c>
    </row>
    <row r="110" spans="1:20" ht="84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12">
        <f t="shared" si="1"/>
        <v>41425.613078703704</v>
      </c>
      <c r="K110" s="3">
        <v>1364827370</v>
      </c>
      <c r="L110" s="12">
        <f>(((K110/60)/60)/24)+DATE(1970,1,1)</f>
        <v>41365.613078703704</v>
      </c>
      <c r="M110" s="3" t="b">
        <v>0</v>
      </c>
      <c r="N110" s="3">
        <v>47</v>
      </c>
      <c r="O110" s="3" t="b">
        <v>1</v>
      </c>
      <c r="P110" s="3" t="s">
        <v>8266</v>
      </c>
      <c r="Q110" s="6">
        <f>E110/D110</f>
        <v>2.4666666666666668</v>
      </c>
      <c r="R110" s="8">
        <f>E110/N110</f>
        <v>78.723404255319153</v>
      </c>
      <c r="S110" s="3" t="s">
        <v>8313</v>
      </c>
      <c r="T110" s="3" t="s">
        <v>8314</v>
      </c>
    </row>
    <row r="111" spans="1:20" ht="84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12">
        <f t="shared" si="1"/>
        <v>40600.025810185187</v>
      </c>
      <c r="K111" s="3">
        <v>1296088630</v>
      </c>
      <c r="L111" s="12">
        <f>(((K111/60)/60)/24)+DATE(1970,1,1)</f>
        <v>40570.025810185187</v>
      </c>
      <c r="M111" s="3" t="b">
        <v>0</v>
      </c>
      <c r="N111" s="3">
        <v>47</v>
      </c>
      <c r="O111" s="3" t="b">
        <v>1</v>
      </c>
      <c r="P111" s="3" t="s">
        <v>8266</v>
      </c>
      <c r="Q111" s="6">
        <f>E111/D111</f>
        <v>2.1949999999999998</v>
      </c>
      <c r="R111" s="8">
        <f>E111/N111</f>
        <v>46.702127659574465</v>
      </c>
      <c r="S111" s="3" t="s">
        <v>8313</v>
      </c>
      <c r="T111" s="3" t="s">
        <v>8314</v>
      </c>
    </row>
    <row r="112" spans="1:20" ht="84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12">
        <f t="shared" si="1"/>
        <v>41592.249305555553</v>
      </c>
      <c r="K112" s="3">
        <v>1381445253</v>
      </c>
      <c r="L112" s="12">
        <f>(((K112/60)/60)/24)+DATE(1970,1,1)</f>
        <v>41557.949687500004</v>
      </c>
      <c r="M112" s="3" t="b">
        <v>0</v>
      </c>
      <c r="N112" s="3">
        <v>26</v>
      </c>
      <c r="O112" s="3" t="b">
        <v>1</v>
      </c>
      <c r="P112" s="3" t="s">
        <v>8266</v>
      </c>
      <c r="Q112" s="6">
        <f>E112/D112</f>
        <v>1.3076923076923077</v>
      </c>
      <c r="R112" s="8">
        <f>E112/N112</f>
        <v>65.384615384615387</v>
      </c>
      <c r="S112" s="3" t="s">
        <v>8313</v>
      </c>
      <c r="T112" s="3" t="s">
        <v>8314</v>
      </c>
    </row>
    <row r="113" spans="1:20" ht="84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12">
        <f t="shared" si="1"/>
        <v>42155.333182870367</v>
      </c>
      <c r="K113" s="3">
        <v>1430467187</v>
      </c>
      <c r="L113" s="12">
        <f>(((K113/60)/60)/24)+DATE(1970,1,1)</f>
        <v>42125.333182870367</v>
      </c>
      <c r="M113" s="3" t="b">
        <v>0</v>
      </c>
      <c r="N113" s="3">
        <v>53</v>
      </c>
      <c r="O113" s="3" t="b">
        <v>1</v>
      </c>
      <c r="P113" s="3" t="s">
        <v>8266</v>
      </c>
      <c r="Q113" s="6">
        <f>E113/D113</f>
        <v>1.5457142857142858</v>
      </c>
      <c r="R113" s="8">
        <f>E113/N113</f>
        <v>102.0754716981132</v>
      </c>
      <c r="S113" s="3" t="s">
        <v>8313</v>
      </c>
      <c r="T113" s="3" t="s">
        <v>8314</v>
      </c>
    </row>
    <row r="114" spans="1:20" ht="10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12">
        <f t="shared" si="1"/>
        <v>41742.083333333336</v>
      </c>
      <c r="K114" s="3">
        <v>1395277318</v>
      </c>
      <c r="L114" s="12">
        <f>(((K114/60)/60)/24)+DATE(1970,1,1)</f>
        <v>41718.043032407404</v>
      </c>
      <c r="M114" s="3" t="b">
        <v>0</v>
      </c>
      <c r="N114" s="3">
        <v>81</v>
      </c>
      <c r="O114" s="3" t="b">
        <v>1</v>
      </c>
      <c r="P114" s="3" t="s">
        <v>8266</v>
      </c>
      <c r="Q114" s="6">
        <f>E114/D114</f>
        <v>1.04</v>
      </c>
      <c r="R114" s="8">
        <f>E114/N114</f>
        <v>64.197530864197532</v>
      </c>
      <c r="S114" s="3" t="s">
        <v>8313</v>
      </c>
      <c r="T114" s="3" t="s">
        <v>8314</v>
      </c>
    </row>
    <row r="115" spans="1:20" ht="63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12">
        <f t="shared" si="1"/>
        <v>40761.625</v>
      </c>
      <c r="K115" s="3">
        <v>1311963128</v>
      </c>
      <c r="L115" s="12">
        <f>(((K115/60)/60)/24)+DATE(1970,1,1)</f>
        <v>40753.758425925924</v>
      </c>
      <c r="M115" s="3" t="b">
        <v>0</v>
      </c>
      <c r="N115" s="3">
        <v>78</v>
      </c>
      <c r="O115" s="3" t="b">
        <v>1</v>
      </c>
      <c r="P115" s="3" t="s">
        <v>8266</v>
      </c>
      <c r="Q115" s="6">
        <f>E115/D115</f>
        <v>1.41</v>
      </c>
      <c r="R115" s="8">
        <f>E115/N115</f>
        <v>90.384615384615387</v>
      </c>
      <c r="S115" s="3" t="s">
        <v>8313</v>
      </c>
      <c r="T115" s="3" t="s">
        <v>8314</v>
      </c>
    </row>
    <row r="116" spans="1:20" ht="10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12">
        <f t="shared" si="1"/>
        <v>40921.27416666667</v>
      </c>
      <c r="K116" s="3">
        <v>1321252488</v>
      </c>
      <c r="L116" s="12">
        <f>(((K116/60)/60)/24)+DATE(1970,1,1)</f>
        <v>40861.27416666667</v>
      </c>
      <c r="M116" s="3" t="b">
        <v>0</v>
      </c>
      <c r="N116" s="3">
        <v>35</v>
      </c>
      <c r="O116" s="3" t="b">
        <v>1</v>
      </c>
      <c r="P116" s="3" t="s">
        <v>8266</v>
      </c>
      <c r="Q116" s="6">
        <f>E116/D116</f>
        <v>1.0333333333333334</v>
      </c>
      <c r="R116" s="8">
        <f>E116/N116</f>
        <v>88.571428571428569</v>
      </c>
      <c r="S116" s="3" t="s">
        <v>8313</v>
      </c>
      <c r="T116" s="3" t="s">
        <v>8314</v>
      </c>
    </row>
    <row r="117" spans="1:20" ht="42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12">
        <f t="shared" si="1"/>
        <v>40943.738935185182</v>
      </c>
      <c r="K117" s="3">
        <v>1326217444</v>
      </c>
      <c r="L117" s="12">
        <f>(((K117/60)/60)/24)+DATE(1970,1,1)</f>
        <v>40918.738935185182</v>
      </c>
      <c r="M117" s="3" t="b">
        <v>0</v>
      </c>
      <c r="N117" s="3">
        <v>22</v>
      </c>
      <c r="O117" s="3" t="b">
        <v>1</v>
      </c>
      <c r="P117" s="3" t="s">
        <v>8266</v>
      </c>
      <c r="Q117" s="6">
        <f>E117/D117</f>
        <v>1.4044444444444444</v>
      </c>
      <c r="R117" s="8">
        <f>E117/N117</f>
        <v>28.727272727272727</v>
      </c>
      <c r="S117" s="3" t="s">
        <v>8313</v>
      </c>
      <c r="T117" s="3" t="s">
        <v>8314</v>
      </c>
    </row>
    <row r="118" spans="1:20" ht="10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12">
        <f t="shared" si="1"/>
        <v>40641.455497685187</v>
      </c>
      <c r="K118" s="3">
        <v>1298289355</v>
      </c>
      <c r="L118" s="12">
        <f>(((K118/60)/60)/24)+DATE(1970,1,1)</f>
        <v>40595.497164351851</v>
      </c>
      <c r="M118" s="3" t="b">
        <v>0</v>
      </c>
      <c r="N118" s="3">
        <v>57</v>
      </c>
      <c r="O118" s="3" t="b">
        <v>1</v>
      </c>
      <c r="P118" s="3" t="s">
        <v>8266</v>
      </c>
      <c r="Q118" s="6">
        <f>E118/D118</f>
        <v>1.1365714285714286</v>
      </c>
      <c r="R118" s="8">
        <f>E118/N118</f>
        <v>69.78947368421052</v>
      </c>
      <c r="S118" s="3" t="s">
        <v>8313</v>
      </c>
      <c r="T118" s="3" t="s">
        <v>8314</v>
      </c>
    </row>
    <row r="119" spans="1:20" ht="126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12">
        <f t="shared" si="1"/>
        <v>40338.791666666664</v>
      </c>
      <c r="K119" s="3">
        <v>1268337744</v>
      </c>
      <c r="L119" s="12">
        <f>(((K119/60)/60)/24)+DATE(1970,1,1)</f>
        <v>40248.834999999999</v>
      </c>
      <c r="M119" s="3" t="b">
        <v>0</v>
      </c>
      <c r="N119" s="3">
        <v>27</v>
      </c>
      <c r="O119" s="3" t="b">
        <v>1</v>
      </c>
      <c r="P119" s="3" t="s">
        <v>8266</v>
      </c>
      <c r="Q119" s="6">
        <f>E119/D119</f>
        <v>1.0049377777777779</v>
      </c>
      <c r="R119" s="8">
        <f>E119/N119</f>
        <v>167.48962962962963</v>
      </c>
      <c r="S119" s="3" t="s">
        <v>8313</v>
      </c>
      <c r="T119" s="3" t="s">
        <v>8314</v>
      </c>
    </row>
    <row r="120" spans="1:20" ht="63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12">
        <f t="shared" si="1"/>
        <v>40753.053657407407</v>
      </c>
      <c r="K120" s="3">
        <v>1309310236</v>
      </c>
      <c r="L120" s="12">
        <f>(((K120/60)/60)/24)+DATE(1970,1,1)</f>
        <v>40723.053657407407</v>
      </c>
      <c r="M120" s="3" t="b">
        <v>0</v>
      </c>
      <c r="N120" s="3">
        <v>39</v>
      </c>
      <c r="O120" s="3" t="b">
        <v>1</v>
      </c>
      <c r="P120" s="3" t="s">
        <v>8266</v>
      </c>
      <c r="Q120" s="6">
        <f>E120/D120</f>
        <v>1.1303159999999999</v>
      </c>
      <c r="R120" s="8">
        <f>E120/N120</f>
        <v>144.91230769230768</v>
      </c>
      <c r="S120" s="3" t="s">
        <v>8313</v>
      </c>
      <c r="T120" s="3" t="s">
        <v>8314</v>
      </c>
    </row>
    <row r="121" spans="1:20" ht="10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12">
        <f t="shared" si="1"/>
        <v>40768.958333333336</v>
      </c>
      <c r="K121" s="3">
        <v>1310693986</v>
      </c>
      <c r="L121" s="12">
        <f>(((K121/60)/60)/24)+DATE(1970,1,1)</f>
        <v>40739.069282407407</v>
      </c>
      <c r="M121" s="3" t="b">
        <v>0</v>
      </c>
      <c r="N121" s="3">
        <v>37</v>
      </c>
      <c r="O121" s="3" t="b">
        <v>1</v>
      </c>
      <c r="P121" s="3" t="s">
        <v>8266</v>
      </c>
      <c r="Q121" s="6">
        <f>E121/D121</f>
        <v>1.0455692307692308</v>
      </c>
      <c r="R121" s="8">
        <f>E121/N121</f>
        <v>91.840540540540545</v>
      </c>
      <c r="S121" s="3" t="s">
        <v>8313</v>
      </c>
      <c r="T121" s="3" t="s">
        <v>8314</v>
      </c>
    </row>
    <row r="122" spans="1:20" ht="10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12">
        <f t="shared" si="1"/>
        <v>42646.049849537041</v>
      </c>
      <c r="K122" s="3">
        <v>1472865107</v>
      </c>
      <c r="L122" s="12">
        <f>(((K122/60)/60)/24)+DATE(1970,1,1)</f>
        <v>42616.049849537041</v>
      </c>
      <c r="M122" s="3" t="b">
        <v>0</v>
      </c>
      <c r="N122" s="3">
        <v>1</v>
      </c>
      <c r="O122" s="3" t="b">
        <v>0</v>
      </c>
      <c r="P122" s="3" t="s">
        <v>8267</v>
      </c>
      <c r="Q122" s="6">
        <f>E122/D122</f>
        <v>1.4285714285714287E-4</v>
      </c>
      <c r="R122" s="8">
        <f>E122/N122</f>
        <v>10</v>
      </c>
      <c r="S122" s="3" t="s">
        <v>8313</v>
      </c>
      <c r="T122" s="3" t="s">
        <v>8315</v>
      </c>
    </row>
    <row r="123" spans="1:20" ht="10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12">
        <f t="shared" si="1"/>
        <v>42112.427777777775</v>
      </c>
      <c r="K123" s="3">
        <v>1427993710</v>
      </c>
      <c r="L123" s="12">
        <f>(((K123/60)/60)/24)+DATE(1970,1,1)</f>
        <v>42096.704976851848</v>
      </c>
      <c r="M123" s="3" t="b">
        <v>0</v>
      </c>
      <c r="N123" s="3">
        <v>1</v>
      </c>
      <c r="O123" s="3" t="b">
        <v>0</v>
      </c>
      <c r="P123" s="3" t="s">
        <v>8267</v>
      </c>
      <c r="Q123" s="6">
        <f>E123/D123</f>
        <v>3.3333333333333332E-4</v>
      </c>
      <c r="R123" s="8">
        <f>E123/N123</f>
        <v>1</v>
      </c>
      <c r="S123" s="3" t="s">
        <v>8313</v>
      </c>
      <c r="T123" s="3" t="s">
        <v>8315</v>
      </c>
    </row>
    <row r="124" spans="1:20" ht="63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12">
        <f t="shared" si="1"/>
        <v>42653.431793981479</v>
      </c>
      <c r="K124" s="3">
        <v>1470910907</v>
      </c>
      <c r="L124" s="12">
        <f>(((K124/60)/60)/24)+DATE(1970,1,1)</f>
        <v>42593.431793981479</v>
      </c>
      <c r="M124" s="3" t="b">
        <v>0</v>
      </c>
      <c r="N124" s="3">
        <v>0</v>
      </c>
      <c r="O124" s="3" t="b">
        <v>0</v>
      </c>
      <c r="P124" s="3" t="s">
        <v>8267</v>
      </c>
      <c r="Q124" s="6">
        <f>E124/D124</f>
        <v>0</v>
      </c>
      <c r="R124" s="8" t="e">
        <f>E124/N124</f>
        <v>#DIV/0!</v>
      </c>
      <c r="S124" s="3" t="s">
        <v>8313</v>
      </c>
      <c r="T124" s="3" t="s">
        <v>8315</v>
      </c>
    </row>
    <row r="125" spans="1:20" ht="10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12">
        <f t="shared" si="1"/>
        <v>41940.916666666664</v>
      </c>
      <c r="K125" s="3">
        <v>1411411564</v>
      </c>
      <c r="L125" s="12">
        <f>(((K125/60)/60)/24)+DATE(1970,1,1)</f>
        <v>41904.781990740739</v>
      </c>
      <c r="M125" s="3" t="b">
        <v>0</v>
      </c>
      <c r="N125" s="3">
        <v>6</v>
      </c>
      <c r="O125" s="3" t="b">
        <v>0</v>
      </c>
      <c r="P125" s="3" t="s">
        <v>8267</v>
      </c>
      <c r="Q125" s="6">
        <f>E125/D125</f>
        <v>2.7454545454545453E-3</v>
      </c>
      <c r="R125" s="8">
        <f>E125/N125</f>
        <v>25.166666666666668</v>
      </c>
      <c r="S125" s="3" t="s">
        <v>8313</v>
      </c>
      <c r="T125" s="3" t="s">
        <v>8315</v>
      </c>
    </row>
    <row r="126" spans="1:20" ht="10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12">
        <f t="shared" si="1"/>
        <v>42139.928726851853</v>
      </c>
      <c r="K126" s="3">
        <v>1429568242</v>
      </c>
      <c r="L126" s="12">
        <f>(((K126/60)/60)/24)+DATE(1970,1,1)</f>
        <v>42114.928726851853</v>
      </c>
      <c r="M126" s="3" t="b">
        <v>0</v>
      </c>
      <c r="N126" s="3">
        <v>0</v>
      </c>
      <c r="O126" s="3" t="b">
        <v>0</v>
      </c>
      <c r="P126" s="3" t="s">
        <v>8267</v>
      </c>
      <c r="Q126" s="6">
        <f>E126/D126</f>
        <v>0</v>
      </c>
      <c r="R126" s="8" t="e">
        <f>E126/N126</f>
        <v>#DIV/0!</v>
      </c>
      <c r="S126" s="3" t="s">
        <v>8313</v>
      </c>
      <c r="T126" s="3" t="s">
        <v>8315</v>
      </c>
    </row>
    <row r="127" spans="1:20" ht="10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12">
        <f t="shared" si="1"/>
        <v>42769.993981481486</v>
      </c>
      <c r="K127" s="3">
        <v>1480981880</v>
      </c>
      <c r="L127" s="12">
        <f>(((K127/60)/60)/24)+DATE(1970,1,1)</f>
        <v>42709.993981481486</v>
      </c>
      <c r="M127" s="3" t="b">
        <v>0</v>
      </c>
      <c r="N127" s="3">
        <v>6</v>
      </c>
      <c r="O127" s="3" t="b">
        <v>0</v>
      </c>
      <c r="P127" s="3" t="s">
        <v>8267</v>
      </c>
      <c r="Q127" s="6">
        <f>E127/D127</f>
        <v>0.14000000000000001</v>
      </c>
      <c r="R127" s="8">
        <f>E127/N127</f>
        <v>11.666666666666666</v>
      </c>
      <c r="S127" s="3" t="s">
        <v>8313</v>
      </c>
      <c r="T127" s="3" t="s">
        <v>8315</v>
      </c>
    </row>
    <row r="128" spans="1:20" ht="10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12">
        <f t="shared" si="1"/>
        <v>42166.083333333328</v>
      </c>
      <c r="K128" s="3">
        <v>1431353337</v>
      </c>
      <c r="L128" s="12">
        <f>(((K128/60)/60)/24)+DATE(1970,1,1)</f>
        <v>42135.589548611111</v>
      </c>
      <c r="M128" s="3" t="b">
        <v>0</v>
      </c>
      <c r="N128" s="3">
        <v>13</v>
      </c>
      <c r="O128" s="3" t="b">
        <v>0</v>
      </c>
      <c r="P128" s="3" t="s">
        <v>8267</v>
      </c>
      <c r="Q128" s="6">
        <f>E128/D128</f>
        <v>5.5480000000000002E-2</v>
      </c>
      <c r="R128" s="8">
        <f>E128/N128</f>
        <v>106.69230769230769</v>
      </c>
      <c r="S128" s="3" t="s">
        <v>8313</v>
      </c>
      <c r="T128" s="3" t="s">
        <v>8315</v>
      </c>
    </row>
    <row r="129" spans="1:20" ht="10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12">
        <f t="shared" si="1"/>
        <v>42097.582650462966</v>
      </c>
      <c r="K129" s="3">
        <v>1425481141</v>
      </c>
      <c r="L129" s="12">
        <f>(((K129/60)/60)/24)+DATE(1970,1,1)</f>
        <v>42067.62431712963</v>
      </c>
      <c r="M129" s="3" t="b">
        <v>0</v>
      </c>
      <c r="N129" s="3">
        <v>4</v>
      </c>
      <c r="O129" s="3" t="b">
        <v>0</v>
      </c>
      <c r="P129" s="3" t="s">
        <v>8267</v>
      </c>
      <c r="Q129" s="6">
        <f>E129/D129</f>
        <v>2.375E-2</v>
      </c>
      <c r="R129" s="8">
        <f>E129/N129</f>
        <v>47.5</v>
      </c>
      <c r="S129" s="3" t="s">
        <v>8313</v>
      </c>
      <c r="T129" s="3" t="s">
        <v>8315</v>
      </c>
    </row>
    <row r="130" spans="1:20" ht="63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12">
        <f t="shared" si="1"/>
        <v>42663.22792824074</v>
      </c>
      <c r="K130" s="3">
        <v>1473917293</v>
      </c>
      <c r="L130" s="12">
        <f>(((K130/60)/60)/24)+DATE(1970,1,1)</f>
        <v>42628.22792824074</v>
      </c>
      <c r="M130" s="3" t="b">
        <v>0</v>
      </c>
      <c r="N130" s="3">
        <v>6</v>
      </c>
      <c r="O130" s="3" t="b">
        <v>0</v>
      </c>
      <c r="P130" s="3" t="s">
        <v>8267</v>
      </c>
      <c r="Q130" s="6">
        <f>E130/D130</f>
        <v>1.8669999999999999E-2</v>
      </c>
      <c r="R130" s="8">
        <f>E130/N130</f>
        <v>311.16666666666669</v>
      </c>
      <c r="S130" s="3" t="s">
        <v>8313</v>
      </c>
      <c r="T130" s="3" t="s">
        <v>8315</v>
      </c>
    </row>
    <row r="131" spans="1:20" ht="10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12">
        <f t="shared" ref="J131:J194" si="2">(((I131/60)/60)/24)+DATE(1970,1,1)</f>
        <v>41942.937303240738</v>
      </c>
      <c r="K131" s="3">
        <v>1409524183</v>
      </c>
      <c r="L131" s="12">
        <f>(((K131/60)/60)/24)+DATE(1970,1,1)</f>
        <v>41882.937303240738</v>
      </c>
      <c r="M131" s="3" t="b">
        <v>0</v>
      </c>
      <c r="N131" s="3">
        <v>0</v>
      </c>
      <c r="O131" s="3" t="b">
        <v>0</v>
      </c>
      <c r="P131" s="3" t="s">
        <v>8267</v>
      </c>
      <c r="Q131" s="6">
        <f>E131/D131</f>
        <v>0</v>
      </c>
      <c r="R131" s="8" t="e">
        <f>E131/N131</f>
        <v>#DIV/0!</v>
      </c>
      <c r="S131" s="3" t="s">
        <v>8313</v>
      </c>
      <c r="T131" s="3" t="s">
        <v>8315</v>
      </c>
    </row>
    <row r="132" spans="1:20" ht="10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12">
        <f t="shared" si="2"/>
        <v>41806.844444444447</v>
      </c>
      <c r="K132" s="3">
        <v>1400536692</v>
      </c>
      <c r="L132" s="12">
        <f>(((K132/60)/60)/24)+DATE(1970,1,1)</f>
        <v>41778.915416666663</v>
      </c>
      <c r="M132" s="3" t="b">
        <v>0</v>
      </c>
      <c r="N132" s="3">
        <v>0</v>
      </c>
      <c r="O132" s="3" t="b">
        <v>0</v>
      </c>
      <c r="P132" s="3" t="s">
        <v>8267</v>
      </c>
      <c r="Q132" s="6">
        <f>E132/D132</f>
        <v>0</v>
      </c>
      <c r="R132" s="8" t="e">
        <f>E132/N132</f>
        <v>#DIV/0!</v>
      </c>
      <c r="S132" s="3" t="s">
        <v>8313</v>
      </c>
      <c r="T132" s="3" t="s">
        <v>8315</v>
      </c>
    </row>
    <row r="133" spans="1:20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12">
        <f t="shared" si="2"/>
        <v>42557</v>
      </c>
      <c r="K133" s="3">
        <v>1466453161</v>
      </c>
      <c r="L133" s="12">
        <f>(((K133/60)/60)/24)+DATE(1970,1,1)</f>
        <v>42541.837511574078</v>
      </c>
      <c r="M133" s="3" t="b">
        <v>0</v>
      </c>
      <c r="N133" s="3">
        <v>0</v>
      </c>
      <c r="O133" s="3" t="b">
        <v>0</v>
      </c>
      <c r="P133" s="3" t="s">
        <v>8267</v>
      </c>
      <c r="Q133" s="6">
        <f>E133/D133</f>
        <v>0</v>
      </c>
      <c r="R133" s="8" t="e">
        <f>E133/N133</f>
        <v>#DIV/0!</v>
      </c>
      <c r="S133" s="3" t="s">
        <v>8313</v>
      </c>
      <c r="T133" s="3" t="s">
        <v>8315</v>
      </c>
    </row>
    <row r="134" spans="1:20" ht="10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12">
        <f t="shared" si="2"/>
        <v>41950.854247685187</v>
      </c>
      <c r="K134" s="3">
        <v>1411500607</v>
      </c>
      <c r="L134" s="12">
        <f>(((K134/60)/60)/24)+DATE(1970,1,1)</f>
        <v>41905.812581018516</v>
      </c>
      <c r="M134" s="3" t="b">
        <v>0</v>
      </c>
      <c r="N134" s="3">
        <v>81</v>
      </c>
      <c r="O134" s="3" t="b">
        <v>0</v>
      </c>
      <c r="P134" s="3" t="s">
        <v>8267</v>
      </c>
      <c r="Q134" s="6">
        <f>E134/D134</f>
        <v>9.5687499999999995E-2</v>
      </c>
      <c r="R134" s="8">
        <f>E134/N134</f>
        <v>94.506172839506178</v>
      </c>
      <c r="S134" s="3" t="s">
        <v>8313</v>
      </c>
      <c r="T134" s="3" t="s">
        <v>8315</v>
      </c>
    </row>
    <row r="135" spans="1:20" ht="84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12">
        <f t="shared" si="2"/>
        <v>42521.729861111111</v>
      </c>
      <c r="K135" s="3">
        <v>1462130584</v>
      </c>
      <c r="L135" s="12">
        <f>(((K135/60)/60)/24)+DATE(1970,1,1)</f>
        <v>42491.80768518518</v>
      </c>
      <c r="M135" s="3" t="b">
        <v>0</v>
      </c>
      <c r="N135" s="3">
        <v>0</v>
      </c>
      <c r="O135" s="3" t="b">
        <v>0</v>
      </c>
      <c r="P135" s="3" t="s">
        <v>8267</v>
      </c>
      <c r="Q135" s="6">
        <f>E135/D135</f>
        <v>0</v>
      </c>
      <c r="R135" s="8" t="e">
        <f>E135/N135</f>
        <v>#DIV/0!</v>
      </c>
      <c r="S135" s="3" t="s">
        <v>8313</v>
      </c>
      <c r="T135" s="3" t="s">
        <v>8315</v>
      </c>
    </row>
    <row r="136" spans="1:20" ht="63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12">
        <f t="shared" si="2"/>
        <v>42251.708333333328</v>
      </c>
      <c r="K136" s="3">
        <v>1438811418</v>
      </c>
      <c r="L136" s="12">
        <f>(((K136/60)/60)/24)+DATE(1970,1,1)</f>
        <v>42221.909930555557</v>
      </c>
      <c r="M136" s="3" t="b">
        <v>0</v>
      </c>
      <c r="N136" s="3">
        <v>0</v>
      </c>
      <c r="O136" s="3" t="b">
        <v>0</v>
      </c>
      <c r="P136" s="3" t="s">
        <v>8267</v>
      </c>
      <c r="Q136" s="6">
        <f>E136/D136</f>
        <v>0</v>
      </c>
      <c r="R136" s="8" t="e">
        <f>E136/N136</f>
        <v>#DIV/0!</v>
      </c>
      <c r="S136" s="3" t="s">
        <v>8313</v>
      </c>
      <c r="T136" s="3" t="s">
        <v>8315</v>
      </c>
    </row>
    <row r="137" spans="1:20" ht="10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12">
        <f t="shared" si="2"/>
        <v>41821.791666666664</v>
      </c>
      <c r="K137" s="3">
        <v>1401354597</v>
      </c>
      <c r="L137" s="12">
        <f>(((K137/60)/60)/24)+DATE(1970,1,1)</f>
        <v>41788.381909722222</v>
      </c>
      <c r="M137" s="3" t="b">
        <v>0</v>
      </c>
      <c r="N137" s="3">
        <v>5</v>
      </c>
      <c r="O137" s="3" t="b">
        <v>0</v>
      </c>
      <c r="P137" s="3" t="s">
        <v>8267</v>
      </c>
      <c r="Q137" s="6">
        <f>E137/D137</f>
        <v>0.13433333333333333</v>
      </c>
      <c r="R137" s="8">
        <f>E137/N137</f>
        <v>80.599999999999994</v>
      </c>
      <c r="S137" s="3" t="s">
        <v>8313</v>
      </c>
      <c r="T137" s="3" t="s">
        <v>8315</v>
      </c>
    </row>
    <row r="138" spans="1:20" ht="10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12">
        <f t="shared" si="2"/>
        <v>42140.427777777775</v>
      </c>
      <c r="K138" s="3">
        <v>1427968234</v>
      </c>
      <c r="L138" s="12">
        <f>(((K138/60)/60)/24)+DATE(1970,1,1)</f>
        <v>42096.410115740742</v>
      </c>
      <c r="M138" s="3" t="b">
        <v>0</v>
      </c>
      <c r="N138" s="3">
        <v>0</v>
      </c>
      <c r="O138" s="3" t="b">
        <v>0</v>
      </c>
      <c r="P138" s="3" t="s">
        <v>8267</v>
      </c>
      <c r="Q138" s="6">
        <f>E138/D138</f>
        <v>0</v>
      </c>
      <c r="R138" s="8" t="e">
        <f>E138/N138</f>
        <v>#DIV/0!</v>
      </c>
      <c r="S138" s="3" t="s">
        <v>8313</v>
      </c>
      <c r="T138" s="3" t="s">
        <v>8315</v>
      </c>
    </row>
    <row r="139" spans="1:20" ht="10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12">
        <f t="shared" si="2"/>
        <v>42289.573993055557</v>
      </c>
      <c r="K139" s="3">
        <v>1440337593</v>
      </c>
      <c r="L139" s="12">
        <f>(((K139/60)/60)/24)+DATE(1970,1,1)</f>
        <v>42239.573993055557</v>
      </c>
      <c r="M139" s="3" t="b">
        <v>0</v>
      </c>
      <c r="N139" s="3">
        <v>0</v>
      </c>
      <c r="O139" s="3" t="b">
        <v>0</v>
      </c>
      <c r="P139" s="3" t="s">
        <v>8267</v>
      </c>
      <c r="Q139" s="6">
        <f>E139/D139</f>
        <v>0</v>
      </c>
      <c r="R139" s="8" t="e">
        <f>E139/N139</f>
        <v>#DIV/0!</v>
      </c>
      <c r="S139" s="3" t="s">
        <v>8313</v>
      </c>
      <c r="T139" s="3" t="s">
        <v>8315</v>
      </c>
    </row>
    <row r="140" spans="1:20" ht="10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12">
        <f t="shared" si="2"/>
        <v>42217.207638888889</v>
      </c>
      <c r="K140" s="3">
        <v>1435731041</v>
      </c>
      <c r="L140" s="12">
        <f>(((K140/60)/60)/24)+DATE(1970,1,1)</f>
        <v>42186.257418981477</v>
      </c>
      <c r="M140" s="3" t="b">
        <v>0</v>
      </c>
      <c r="N140" s="3">
        <v>58</v>
      </c>
      <c r="O140" s="3" t="b">
        <v>0</v>
      </c>
      <c r="P140" s="3" t="s">
        <v>8267</v>
      </c>
      <c r="Q140" s="6">
        <f>E140/D140</f>
        <v>3.1413333333333335E-2</v>
      </c>
      <c r="R140" s="8">
        <f>E140/N140</f>
        <v>81.241379310344826</v>
      </c>
      <c r="S140" s="3" t="s">
        <v>8313</v>
      </c>
      <c r="T140" s="3" t="s">
        <v>8315</v>
      </c>
    </row>
    <row r="141" spans="1:20" ht="84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12">
        <f t="shared" si="2"/>
        <v>42197.920972222222</v>
      </c>
      <c r="K141" s="3">
        <v>1435874772</v>
      </c>
      <c r="L141" s="12">
        <f>(((K141/60)/60)/24)+DATE(1970,1,1)</f>
        <v>42187.920972222222</v>
      </c>
      <c r="M141" s="3" t="b">
        <v>0</v>
      </c>
      <c r="N141" s="3">
        <v>1</v>
      </c>
      <c r="O141" s="3" t="b">
        <v>0</v>
      </c>
      <c r="P141" s="3" t="s">
        <v>8267</v>
      </c>
      <c r="Q141" s="6">
        <f>E141/D141</f>
        <v>1</v>
      </c>
      <c r="R141" s="8">
        <f>E141/N141</f>
        <v>500</v>
      </c>
      <c r="S141" s="3" t="s">
        <v>8313</v>
      </c>
      <c r="T141" s="3" t="s">
        <v>8315</v>
      </c>
    </row>
    <row r="142" spans="1:20" ht="10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12">
        <f t="shared" si="2"/>
        <v>42083.15662037037</v>
      </c>
      <c r="K142" s="3">
        <v>1424234732</v>
      </c>
      <c r="L142" s="12">
        <f>(((K142/60)/60)/24)+DATE(1970,1,1)</f>
        <v>42053.198287037041</v>
      </c>
      <c r="M142" s="3" t="b">
        <v>0</v>
      </c>
      <c r="N142" s="3">
        <v>0</v>
      </c>
      <c r="O142" s="3" t="b">
        <v>0</v>
      </c>
      <c r="P142" s="3" t="s">
        <v>8267</v>
      </c>
      <c r="Q142" s="6">
        <f>E142/D142</f>
        <v>0</v>
      </c>
      <c r="R142" s="8" t="e">
        <f>E142/N142</f>
        <v>#DIV/0!</v>
      </c>
      <c r="S142" s="3" t="s">
        <v>8313</v>
      </c>
      <c r="T142" s="3" t="s">
        <v>8315</v>
      </c>
    </row>
    <row r="143" spans="1:20" ht="10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12">
        <f t="shared" si="2"/>
        <v>42155.153043981481</v>
      </c>
      <c r="K143" s="3">
        <v>1429155623</v>
      </c>
      <c r="L143" s="12">
        <f>(((K143/60)/60)/24)+DATE(1970,1,1)</f>
        <v>42110.153043981481</v>
      </c>
      <c r="M143" s="3" t="b">
        <v>0</v>
      </c>
      <c r="N143" s="3">
        <v>28</v>
      </c>
      <c r="O143" s="3" t="b">
        <v>0</v>
      </c>
      <c r="P143" s="3" t="s">
        <v>8267</v>
      </c>
      <c r="Q143" s="6">
        <f>E143/D143</f>
        <v>0.10775</v>
      </c>
      <c r="R143" s="8">
        <f>E143/N143</f>
        <v>46.178571428571431</v>
      </c>
      <c r="S143" s="3" t="s">
        <v>8313</v>
      </c>
      <c r="T143" s="3" t="s">
        <v>8315</v>
      </c>
    </row>
    <row r="144" spans="1:20" ht="10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12">
        <f t="shared" si="2"/>
        <v>41959.934930555552</v>
      </c>
      <c r="K144" s="3">
        <v>1414358778</v>
      </c>
      <c r="L144" s="12">
        <f>(((K144/60)/60)/24)+DATE(1970,1,1)</f>
        <v>41938.893263888887</v>
      </c>
      <c r="M144" s="3" t="b">
        <v>0</v>
      </c>
      <c r="N144" s="3">
        <v>1</v>
      </c>
      <c r="O144" s="3" t="b">
        <v>0</v>
      </c>
      <c r="P144" s="3" t="s">
        <v>8267</v>
      </c>
      <c r="Q144" s="6">
        <f>E144/D144</f>
        <v>3.3333333333333335E-3</v>
      </c>
      <c r="R144" s="8">
        <f>E144/N144</f>
        <v>10</v>
      </c>
      <c r="S144" s="3" t="s">
        <v>8313</v>
      </c>
      <c r="T144" s="3" t="s">
        <v>8315</v>
      </c>
    </row>
    <row r="145" spans="1:20" ht="10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12">
        <f t="shared" si="2"/>
        <v>42616.246527777781</v>
      </c>
      <c r="K145" s="3">
        <v>1467941542</v>
      </c>
      <c r="L145" s="12">
        <f>(((K145/60)/60)/24)+DATE(1970,1,1)</f>
        <v>42559.064143518524</v>
      </c>
      <c r="M145" s="3" t="b">
        <v>0</v>
      </c>
      <c r="N145" s="3">
        <v>0</v>
      </c>
      <c r="O145" s="3" t="b">
        <v>0</v>
      </c>
      <c r="P145" s="3" t="s">
        <v>8267</v>
      </c>
      <c r="Q145" s="6">
        <f>E145/D145</f>
        <v>0</v>
      </c>
      <c r="R145" s="8" t="e">
        <f>E145/N145</f>
        <v>#DIV/0!</v>
      </c>
      <c r="S145" s="3" t="s">
        <v>8313</v>
      </c>
      <c r="T145" s="3" t="s">
        <v>8315</v>
      </c>
    </row>
    <row r="146" spans="1:20" ht="84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12">
        <f t="shared" si="2"/>
        <v>42107.72074074074</v>
      </c>
      <c r="K146" s="3">
        <v>1423765072</v>
      </c>
      <c r="L146" s="12">
        <f>(((K146/60)/60)/24)+DATE(1970,1,1)</f>
        <v>42047.762407407412</v>
      </c>
      <c r="M146" s="3" t="b">
        <v>0</v>
      </c>
      <c r="N146" s="3">
        <v>37</v>
      </c>
      <c r="O146" s="3" t="b">
        <v>0</v>
      </c>
      <c r="P146" s="3" t="s">
        <v>8267</v>
      </c>
      <c r="Q146" s="6">
        <f>E146/D146</f>
        <v>0.27600000000000002</v>
      </c>
      <c r="R146" s="8">
        <f>E146/N146</f>
        <v>55.945945945945944</v>
      </c>
      <c r="S146" s="3" t="s">
        <v>8313</v>
      </c>
      <c r="T146" s="3" t="s">
        <v>8315</v>
      </c>
    </row>
    <row r="147" spans="1:20" ht="10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12">
        <f t="shared" si="2"/>
        <v>42227.542268518519</v>
      </c>
      <c r="K147" s="3">
        <v>1436965252</v>
      </c>
      <c r="L147" s="12">
        <f>(((K147/60)/60)/24)+DATE(1970,1,1)</f>
        <v>42200.542268518519</v>
      </c>
      <c r="M147" s="3" t="b">
        <v>0</v>
      </c>
      <c r="N147" s="3">
        <v>9</v>
      </c>
      <c r="O147" s="3" t="b">
        <v>0</v>
      </c>
      <c r="P147" s="3" t="s">
        <v>8267</v>
      </c>
      <c r="Q147" s="6">
        <f>E147/D147</f>
        <v>7.5111111111111115E-2</v>
      </c>
      <c r="R147" s="8">
        <f>E147/N147</f>
        <v>37.555555555555557</v>
      </c>
      <c r="S147" s="3" t="s">
        <v>8313</v>
      </c>
      <c r="T147" s="3" t="s">
        <v>8315</v>
      </c>
    </row>
    <row r="148" spans="1:20" ht="10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12">
        <f t="shared" si="2"/>
        <v>42753.016180555554</v>
      </c>
      <c r="K148" s="3">
        <v>1479514998</v>
      </c>
      <c r="L148" s="12">
        <f>(((K148/60)/60)/24)+DATE(1970,1,1)</f>
        <v>42693.016180555554</v>
      </c>
      <c r="M148" s="3" t="b">
        <v>0</v>
      </c>
      <c r="N148" s="3">
        <v>3</v>
      </c>
      <c r="O148" s="3" t="b">
        <v>0</v>
      </c>
      <c r="P148" s="3" t="s">
        <v>8267</v>
      </c>
      <c r="Q148" s="6">
        <f>E148/D148</f>
        <v>5.7499999999999999E-3</v>
      </c>
      <c r="R148" s="8">
        <f>E148/N148</f>
        <v>38.333333333333336</v>
      </c>
      <c r="S148" s="3" t="s">
        <v>8313</v>
      </c>
      <c r="T148" s="3" t="s">
        <v>8315</v>
      </c>
    </row>
    <row r="149" spans="1:20" ht="42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12">
        <f t="shared" si="2"/>
        <v>42012.762499999997</v>
      </c>
      <c r="K149" s="3">
        <v>1417026340</v>
      </c>
      <c r="L149" s="12">
        <f>(((K149/60)/60)/24)+DATE(1970,1,1)</f>
        <v>41969.767824074079</v>
      </c>
      <c r="M149" s="3" t="b">
        <v>0</v>
      </c>
      <c r="N149" s="3">
        <v>0</v>
      </c>
      <c r="O149" s="3" t="b">
        <v>0</v>
      </c>
      <c r="P149" s="3" t="s">
        <v>8267</v>
      </c>
      <c r="Q149" s="6">
        <f>E149/D149</f>
        <v>0</v>
      </c>
      <c r="R149" s="8" t="e">
        <f>E149/N149</f>
        <v>#DIV/0!</v>
      </c>
      <c r="S149" s="3" t="s">
        <v>8313</v>
      </c>
      <c r="T149" s="3" t="s">
        <v>8315</v>
      </c>
    </row>
    <row r="150" spans="1:20" ht="10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12">
        <f t="shared" si="2"/>
        <v>42427.281666666662</v>
      </c>
      <c r="K150" s="3">
        <v>1453963536</v>
      </c>
      <c r="L150" s="12">
        <f>(((K150/60)/60)/24)+DATE(1970,1,1)</f>
        <v>42397.281666666662</v>
      </c>
      <c r="M150" s="3" t="b">
        <v>0</v>
      </c>
      <c r="N150" s="3">
        <v>2</v>
      </c>
      <c r="O150" s="3" t="b">
        <v>0</v>
      </c>
      <c r="P150" s="3" t="s">
        <v>8267</v>
      </c>
      <c r="Q150" s="6">
        <f>E150/D150</f>
        <v>8.0000000000000004E-4</v>
      </c>
      <c r="R150" s="8">
        <f>E150/N150</f>
        <v>20</v>
      </c>
      <c r="S150" s="3" t="s">
        <v>8313</v>
      </c>
      <c r="T150" s="3" t="s">
        <v>8315</v>
      </c>
    </row>
    <row r="151" spans="1:20" ht="10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12">
        <f t="shared" si="2"/>
        <v>41998.333333333328</v>
      </c>
      <c r="K151" s="3">
        <v>1416888470</v>
      </c>
      <c r="L151" s="12">
        <f>(((K151/60)/60)/24)+DATE(1970,1,1)</f>
        <v>41968.172106481477</v>
      </c>
      <c r="M151" s="3" t="b">
        <v>0</v>
      </c>
      <c r="N151" s="3">
        <v>6</v>
      </c>
      <c r="O151" s="3" t="b">
        <v>0</v>
      </c>
      <c r="P151" s="3" t="s">
        <v>8267</v>
      </c>
      <c r="Q151" s="6">
        <f>E151/D151</f>
        <v>9.1999999999999998E-3</v>
      </c>
      <c r="R151" s="8">
        <f>E151/N151</f>
        <v>15.333333333333334</v>
      </c>
      <c r="S151" s="3" t="s">
        <v>8313</v>
      </c>
      <c r="T151" s="3" t="s">
        <v>8315</v>
      </c>
    </row>
    <row r="152" spans="1:20" ht="84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12">
        <f t="shared" si="2"/>
        <v>42150.161828703705</v>
      </c>
      <c r="K152" s="3">
        <v>1427428382</v>
      </c>
      <c r="L152" s="12">
        <f>(((K152/60)/60)/24)+DATE(1970,1,1)</f>
        <v>42090.161828703705</v>
      </c>
      <c r="M152" s="3" t="b">
        <v>0</v>
      </c>
      <c r="N152" s="3">
        <v>67</v>
      </c>
      <c r="O152" s="3" t="b">
        <v>0</v>
      </c>
      <c r="P152" s="3" t="s">
        <v>8267</v>
      </c>
      <c r="Q152" s="6">
        <f>E152/D152</f>
        <v>0.23163076923076922</v>
      </c>
      <c r="R152" s="8">
        <f>E152/N152</f>
        <v>449.43283582089555</v>
      </c>
      <c r="S152" s="3" t="s">
        <v>8313</v>
      </c>
      <c r="T152" s="3" t="s">
        <v>8315</v>
      </c>
    </row>
    <row r="153" spans="1:20" ht="10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12">
        <f t="shared" si="2"/>
        <v>42173.550821759258</v>
      </c>
      <c r="K153" s="3">
        <v>1429449191</v>
      </c>
      <c r="L153" s="12">
        <f>(((K153/60)/60)/24)+DATE(1970,1,1)</f>
        <v>42113.550821759258</v>
      </c>
      <c r="M153" s="3" t="b">
        <v>0</v>
      </c>
      <c r="N153" s="3">
        <v>5</v>
      </c>
      <c r="O153" s="3" t="b">
        <v>0</v>
      </c>
      <c r="P153" s="3" t="s">
        <v>8267</v>
      </c>
      <c r="Q153" s="6">
        <f>E153/D153</f>
        <v>5.5999999999999995E-4</v>
      </c>
      <c r="R153" s="8">
        <f>E153/N153</f>
        <v>28</v>
      </c>
      <c r="S153" s="3" t="s">
        <v>8313</v>
      </c>
      <c r="T153" s="3" t="s">
        <v>8315</v>
      </c>
    </row>
    <row r="154" spans="1:20" ht="84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12">
        <f t="shared" si="2"/>
        <v>41905.077546296299</v>
      </c>
      <c r="K154" s="3">
        <v>1408845100</v>
      </c>
      <c r="L154" s="12">
        <f>(((K154/60)/60)/24)+DATE(1970,1,1)</f>
        <v>41875.077546296299</v>
      </c>
      <c r="M154" s="3" t="b">
        <v>0</v>
      </c>
      <c r="N154" s="3">
        <v>2</v>
      </c>
      <c r="O154" s="3" t="b">
        <v>0</v>
      </c>
      <c r="P154" s="3" t="s">
        <v>8267</v>
      </c>
      <c r="Q154" s="6">
        <f>E154/D154</f>
        <v>7.8947368421052633E-5</v>
      </c>
      <c r="R154" s="8">
        <f>E154/N154</f>
        <v>15</v>
      </c>
      <c r="S154" s="3" t="s">
        <v>8313</v>
      </c>
      <c r="T154" s="3" t="s">
        <v>8315</v>
      </c>
    </row>
    <row r="155" spans="1:20" ht="10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12">
        <f t="shared" si="2"/>
        <v>41975.627824074079</v>
      </c>
      <c r="K155" s="3">
        <v>1413900244</v>
      </c>
      <c r="L155" s="12">
        <f>(((K155/60)/60)/24)+DATE(1970,1,1)</f>
        <v>41933.586157407408</v>
      </c>
      <c r="M155" s="3" t="b">
        <v>0</v>
      </c>
      <c r="N155" s="3">
        <v>10</v>
      </c>
      <c r="O155" s="3" t="b">
        <v>0</v>
      </c>
      <c r="P155" s="3" t="s">
        <v>8267</v>
      </c>
      <c r="Q155" s="6">
        <f>E155/D155</f>
        <v>7.1799999999999998E-3</v>
      </c>
      <c r="R155" s="8">
        <f>E155/N155</f>
        <v>35.9</v>
      </c>
      <c r="S155" s="3" t="s">
        <v>8313</v>
      </c>
      <c r="T155" s="3" t="s">
        <v>8315</v>
      </c>
    </row>
    <row r="156" spans="1:20" ht="63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12">
        <f t="shared" si="2"/>
        <v>42158.547395833331</v>
      </c>
      <c r="K156" s="3">
        <v>1429621695</v>
      </c>
      <c r="L156" s="12">
        <f>(((K156/60)/60)/24)+DATE(1970,1,1)</f>
        <v>42115.547395833331</v>
      </c>
      <c r="M156" s="3" t="b">
        <v>0</v>
      </c>
      <c r="N156" s="3">
        <v>3</v>
      </c>
      <c r="O156" s="3" t="b">
        <v>0</v>
      </c>
      <c r="P156" s="3" t="s">
        <v>8267</v>
      </c>
      <c r="Q156" s="6">
        <f>E156/D156</f>
        <v>2.6666666666666668E-2</v>
      </c>
      <c r="R156" s="8">
        <f>E156/N156</f>
        <v>13.333333333333334</v>
      </c>
      <c r="S156" s="3" t="s">
        <v>8313</v>
      </c>
      <c r="T156" s="3" t="s">
        <v>8315</v>
      </c>
    </row>
    <row r="157" spans="1:20" ht="10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12">
        <f t="shared" si="2"/>
        <v>42208.559432870374</v>
      </c>
      <c r="K157" s="3">
        <v>1434201935</v>
      </c>
      <c r="L157" s="12">
        <f>(((K157/60)/60)/24)+DATE(1970,1,1)</f>
        <v>42168.559432870374</v>
      </c>
      <c r="M157" s="3" t="b">
        <v>0</v>
      </c>
      <c r="N157" s="3">
        <v>4</v>
      </c>
      <c r="O157" s="3" t="b">
        <v>0</v>
      </c>
      <c r="P157" s="3" t="s">
        <v>8267</v>
      </c>
      <c r="Q157" s="6">
        <f>E157/D157</f>
        <v>6.0000000000000002E-5</v>
      </c>
      <c r="R157" s="8">
        <f>E157/N157</f>
        <v>20.25</v>
      </c>
      <c r="S157" s="3" t="s">
        <v>8313</v>
      </c>
      <c r="T157" s="3" t="s">
        <v>8315</v>
      </c>
    </row>
    <row r="158" spans="1:20" ht="10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12">
        <f t="shared" si="2"/>
        <v>41854.124953703707</v>
      </c>
      <c r="K158" s="3">
        <v>1401850796</v>
      </c>
      <c r="L158" s="12">
        <f>(((K158/60)/60)/24)+DATE(1970,1,1)</f>
        <v>41794.124953703707</v>
      </c>
      <c r="M158" s="3" t="b">
        <v>0</v>
      </c>
      <c r="N158" s="3">
        <v>15</v>
      </c>
      <c r="O158" s="3" t="b">
        <v>0</v>
      </c>
      <c r="P158" s="3" t="s">
        <v>8267</v>
      </c>
      <c r="Q158" s="6">
        <f>E158/D158</f>
        <v>5.0999999999999997E-2</v>
      </c>
      <c r="R158" s="8">
        <f>E158/N158</f>
        <v>119</v>
      </c>
      <c r="S158" s="3" t="s">
        <v>8313</v>
      </c>
      <c r="T158" s="3" t="s">
        <v>8315</v>
      </c>
    </row>
    <row r="159" spans="1:20" ht="84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12">
        <f t="shared" si="2"/>
        <v>42426.911712962959</v>
      </c>
      <c r="K159" s="3">
        <v>1453931572</v>
      </c>
      <c r="L159" s="12">
        <f>(((K159/60)/60)/24)+DATE(1970,1,1)</f>
        <v>42396.911712962959</v>
      </c>
      <c r="M159" s="3" t="b">
        <v>0</v>
      </c>
      <c r="N159" s="3">
        <v>2</v>
      </c>
      <c r="O159" s="3" t="b">
        <v>0</v>
      </c>
      <c r="P159" s="3" t="s">
        <v>8267</v>
      </c>
      <c r="Q159" s="6">
        <f>E159/D159</f>
        <v>2.671118530884808E-3</v>
      </c>
      <c r="R159" s="8">
        <f>E159/N159</f>
        <v>4</v>
      </c>
      <c r="S159" s="3" t="s">
        <v>8313</v>
      </c>
      <c r="T159" s="3" t="s">
        <v>8315</v>
      </c>
    </row>
    <row r="160" spans="1:20" ht="10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12">
        <f t="shared" si="2"/>
        <v>41934.07671296296</v>
      </c>
      <c r="K160" s="3">
        <v>1411350628</v>
      </c>
      <c r="L160" s="12">
        <f>(((K160/60)/60)/24)+DATE(1970,1,1)</f>
        <v>41904.07671296296</v>
      </c>
      <c r="M160" s="3" t="b">
        <v>0</v>
      </c>
      <c r="N160" s="3">
        <v>0</v>
      </c>
      <c r="O160" s="3" t="b">
        <v>0</v>
      </c>
      <c r="P160" s="3" t="s">
        <v>8267</v>
      </c>
      <c r="Q160" s="6">
        <f>E160/D160</f>
        <v>0</v>
      </c>
      <c r="R160" s="8" t="e">
        <f>E160/N160</f>
        <v>#DIV/0!</v>
      </c>
      <c r="S160" s="3" t="s">
        <v>8313</v>
      </c>
      <c r="T160" s="3" t="s">
        <v>8315</v>
      </c>
    </row>
    <row r="161" spans="1:20" ht="126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12">
        <f t="shared" si="2"/>
        <v>42554.434548611112</v>
      </c>
      <c r="K161" s="3">
        <v>1464085545</v>
      </c>
      <c r="L161" s="12">
        <f>(((K161/60)/60)/24)+DATE(1970,1,1)</f>
        <v>42514.434548611112</v>
      </c>
      <c r="M161" s="3" t="b">
        <v>0</v>
      </c>
      <c r="N161" s="3">
        <v>1</v>
      </c>
      <c r="O161" s="3" t="b">
        <v>0</v>
      </c>
      <c r="P161" s="3" t="s">
        <v>8267</v>
      </c>
      <c r="Q161" s="6">
        <f>E161/D161</f>
        <v>2.0000000000000002E-5</v>
      </c>
      <c r="R161" s="8">
        <f>E161/N161</f>
        <v>10</v>
      </c>
      <c r="S161" s="3" t="s">
        <v>8313</v>
      </c>
      <c r="T161" s="3" t="s">
        <v>8315</v>
      </c>
    </row>
    <row r="162" spans="1:20" ht="10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12">
        <f t="shared" si="2"/>
        <v>42231.913090277783</v>
      </c>
      <c r="K162" s="3">
        <v>1434491691</v>
      </c>
      <c r="L162" s="12">
        <f>(((K162/60)/60)/24)+DATE(1970,1,1)</f>
        <v>42171.913090277783</v>
      </c>
      <c r="M162" s="3" t="b">
        <v>0</v>
      </c>
      <c r="N162" s="3">
        <v>0</v>
      </c>
      <c r="O162" s="3" t="b">
        <v>0</v>
      </c>
      <c r="P162" s="3" t="s">
        <v>8268</v>
      </c>
      <c r="Q162" s="6">
        <f>E162/D162</f>
        <v>0</v>
      </c>
      <c r="R162" s="8" t="e">
        <f>E162/N162</f>
        <v>#DIV/0!</v>
      </c>
      <c r="S162" s="3" t="s">
        <v>8313</v>
      </c>
      <c r="T162" s="3" t="s">
        <v>8316</v>
      </c>
    </row>
    <row r="163" spans="1:20" ht="10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12">
        <f t="shared" si="2"/>
        <v>41822.687442129631</v>
      </c>
      <c r="K163" s="3">
        <v>1401726595</v>
      </c>
      <c r="L163" s="12">
        <f>(((K163/60)/60)/24)+DATE(1970,1,1)</f>
        <v>41792.687442129631</v>
      </c>
      <c r="M163" s="3" t="b">
        <v>0</v>
      </c>
      <c r="N163" s="3">
        <v>1</v>
      </c>
      <c r="O163" s="3" t="b">
        <v>0</v>
      </c>
      <c r="P163" s="3" t="s">
        <v>8268</v>
      </c>
      <c r="Q163" s="6">
        <f>E163/D163</f>
        <v>1E-4</v>
      </c>
      <c r="R163" s="8">
        <f>E163/N163</f>
        <v>5</v>
      </c>
      <c r="S163" s="3" t="s">
        <v>8313</v>
      </c>
      <c r="T163" s="3" t="s">
        <v>8316</v>
      </c>
    </row>
    <row r="164" spans="1:20" ht="10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12">
        <f t="shared" si="2"/>
        <v>41867.987500000003</v>
      </c>
      <c r="K164" s="3">
        <v>1405393356</v>
      </c>
      <c r="L164" s="12">
        <f>(((K164/60)/60)/24)+DATE(1970,1,1)</f>
        <v>41835.126805555556</v>
      </c>
      <c r="M164" s="3" t="b">
        <v>0</v>
      </c>
      <c r="N164" s="3">
        <v>10</v>
      </c>
      <c r="O164" s="3" t="b">
        <v>0</v>
      </c>
      <c r="P164" s="3" t="s">
        <v>8268</v>
      </c>
      <c r="Q164" s="6">
        <f>E164/D164</f>
        <v>0.15535714285714286</v>
      </c>
      <c r="R164" s="8">
        <f>E164/N164</f>
        <v>43.5</v>
      </c>
      <c r="S164" s="3" t="s">
        <v>8313</v>
      </c>
      <c r="T164" s="3" t="s">
        <v>8316</v>
      </c>
    </row>
    <row r="165" spans="1:20" ht="126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12">
        <f t="shared" si="2"/>
        <v>42278</v>
      </c>
      <c r="K165" s="3">
        <v>1440716654</v>
      </c>
      <c r="L165" s="12">
        <f>(((K165/60)/60)/24)+DATE(1970,1,1)</f>
        <v>42243.961273148147</v>
      </c>
      <c r="M165" s="3" t="b">
        <v>0</v>
      </c>
      <c r="N165" s="3">
        <v>0</v>
      </c>
      <c r="O165" s="3" t="b">
        <v>0</v>
      </c>
      <c r="P165" s="3" t="s">
        <v>8268</v>
      </c>
      <c r="Q165" s="6">
        <f>E165/D165</f>
        <v>0</v>
      </c>
      <c r="R165" s="8" t="e">
        <f>E165/N165</f>
        <v>#DIV/0!</v>
      </c>
      <c r="S165" s="3" t="s">
        <v>8313</v>
      </c>
      <c r="T165" s="3" t="s">
        <v>8316</v>
      </c>
    </row>
    <row r="166" spans="1:20" ht="10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12">
        <f t="shared" si="2"/>
        <v>41901.762743055559</v>
      </c>
      <c r="K166" s="3">
        <v>1405966701</v>
      </c>
      <c r="L166" s="12">
        <f>(((K166/60)/60)/24)+DATE(1970,1,1)</f>
        <v>41841.762743055559</v>
      </c>
      <c r="M166" s="3" t="b">
        <v>0</v>
      </c>
      <c r="N166" s="3">
        <v>7</v>
      </c>
      <c r="O166" s="3" t="b">
        <v>0</v>
      </c>
      <c r="P166" s="3" t="s">
        <v>8268</v>
      </c>
      <c r="Q166" s="6">
        <f>E166/D166</f>
        <v>5.3333333333333332E-3</v>
      </c>
      <c r="R166" s="8">
        <f>E166/N166</f>
        <v>91.428571428571431</v>
      </c>
      <c r="S166" s="3" t="s">
        <v>8313</v>
      </c>
      <c r="T166" s="3" t="s">
        <v>8316</v>
      </c>
    </row>
    <row r="167" spans="1:20" ht="63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12">
        <f t="shared" si="2"/>
        <v>42381.658842592587</v>
      </c>
      <c r="K167" s="3">
        <v>1450021724</v>
      </c>
      <c r="L167" s="12">
        <f>(((K167/60)/60)/24)+DATE(1970,1,1)</f>
        <v>42351.658842592587</v>
      </c>
      <c r="M167" s="3" t="b">
        <v>0</v>
      </c>
      <c r="N167" s="3">
        <v>0</v>
      </c>
      <c r="O167" s="3" t="b">
        <v>0</v>
      </c>
      <c r="P167" s="3" t="s">
        <v>8268</v>
      </c>
      <c r="Q167" s="6">
        <f>E167/D167</f>
        <v>0</v>
      </c>
      <c r="R167" s="8" t="e">
        <f>E167/N167</f>
        <v>#DIV/0!</v>
      </c>
      <c r="S167" s="3" t="s">
        <v>8313</v>
      </c>
      <c r="T167" s="3" t="s">
        <v>8316</v>
      </c>
    </row>
    <row r="168" spans="1:20" ht="84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12">
        <f t="shared" si="2"/>
        <v>42751.075949074075</v>
      </c>
      <c r="K168" s="3">
        <v>1481939362</v>
      </c>
      <c r="L168" s="12">
        <f>(((K168/60)/60)/24)+DATE(1970,1,1)</f>
        <v>42721.075949074075</v>
      </c>
      <c r="M168" s="3" t="b">
        <v>0</v>
      </c>
      <c r="N168" s="3">
        <v>1</v>
      </c>
      <c r="O168" s="3" t="b">
        <v>0</v>
      </c>
      <c r="P168" s="3" t="s">
        <v>8268</v>
      </c>
      <c r="Q168" s="6">
        <f>E168/D168</f>
        <v>0.6</v>
      </c>
      <c r="R168" s="8">
        <f>E168/N168</f>
        <v>3000</v>
      </c>
      <c r="S168" s="3" t="s">
        <v>8313</v>
      </c>
      <c r="T168" s="3" t="s">
        <v>8316</v>
      </c>
    </row>
    <row r="169" spans="1:20" ht="10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12">
        <f t="shared" si="2"/>
        <v>42220.927488425921</v>
      </c>
      <c r="K169" s="3">
        <v>1433542535</v>
      </c>
      <c r="L169" s="12">
        <f>(((K169/60)/60)/24)+DATE(1970,1,1)</f>
        <v>42160.927488425921</v>
      </c>
      <c r="M169" s="3" t="b">
        <v>0</v>
      </c>
      <c r="N169" s="3">
        <v>2</v>
      </c>
      <c r="O169" s="3" t="b">
        <v>0</v>
      </c>
      <c r="P169" s="3" t="s">
        <v>8268</v>
      </c>
      <c r="Q169" s="6">
        <f>E169/D169</f>
        <v>1E-4</v>
      </c>
      <c r="R169" s="8">
        <f>E169/N169</f>
        <v>5.5</v>
      </c>
      <c r="S169" s="3" t="s">
        <v>8313</v>
      </c>
      <c r="T169" s="3" t="s">
        <v>8316</v>
      </c>
    </row>
    <row r="170" spans="1:20" ht="10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12">
        <f t="shared" si="2"/>
        <v>42082.793634259258</v>
      </c>
      <c r="K170" s="3">
        <v>1424203370</v>
      </c>
      <c r="L170" s="12">
        <f>(((K170/60)/60)/24)+DATE(1970,1,1)</f>
        <v>42052.83530092593</v>
      </c>
      <c r="M170" s="3" t="b">
        <v>0</v>
      </c>
      <c r="N170" s="3">
        <v>3</v>
      </c>
      <c r="O170" s="3" t="b">
        <v>0</v>
      </c>
      <c r="P170" s="3" t="s">
        <v>8268</v>
      </c>
      <c r="Q170" s="6">
        <f>E170/D170</f>
        <v>4.0625000000000001E-2</v>
      </c>
      <c r="R170" s="8">
        <f>E170/N170</f>
        <v>108.33333333333333</v>
      </c>
      <c r="S170" s="3" t="s">
        <v>8313</v>
      </c>
      <c r="T170" s="3" t="s">
        <v>8316</v>
      </c>
    </row>
    <row r="171" spans="1:20" ht="10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12">
        <f t="shared" si="2"/>
        <v>41930.505312499998</v>
      </c>
      <c r="K171" s="3">
        <v>1411042059</v>
      </c>
      <c r="L171" s="12">
        <f>(((K171/60)/60)/24)+DATE(1970,1,1)</f>
        <v>41900.505312499998</v>
      </c>
      <c r="M171" s="3" t="b">
        <v>0</v>
      </c>
      <c r="N171" s="3">
        <v>10</v>
      </c>
      <c r="O171" s="3" t="b">
        <v>0</v>
      </c>
      <c r="P171" s="3" t="s">
        <v>8268</v>
      </c>
      <c r="Q171" s="6">
        <f>E171/D171</f>
        <v>0.224</v>
      </c>
      <c r="R171" s="8">
        <f>E171/N171</f>
        <v>56</v>
      </c>
      <c r="S171" s="3" t="s">
        <v>8313</v>
      </c>
      <c r="T171" s="3" t="s">
        <v>8316</v>
      </c>
    </row>
    <row r="172" spans="1:20" ht="10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12">
        <f t="shared" si="2"/>
        <v>42246.227777777778</v>
      </c>
      <c r="K172" s="3">
        <v>1438385283</v>
      </c>
      <c r="L172" s="12">
        <f>(((K172/60)/60)/24)+DATE(1970,1,1)</f>
        <v>42216.977812500001</v>
      </c>
      <c r="M172" s="3" t="b">
        <v>0</v>
      </c>
      <c r="N172" s="3">
        <v>10</v>
      </c>
      <c r="O172" s="3" t="b">
        <v>0</v>
      </c>
      <c r="P172" s="3" t="s">
        <v>8268</v>
      </c>
      <c r="Q172" s="6">
        <f>E172/D172</f>
        <v>3.2500000000000001E-2</v>
      </c>
      <c r="R172" s="8">
        <f>E172/N172</f>
        <v>32.5</v>
      </c>
      <c r="S172" s="3" t="s">
        <v>8313</v>
      </c>
      <c r="T172" s="3" t="s">
        <v>8316</v>
      </c>
    </row>
    <row r="173" spans="1:20" ht="10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12">
        <f t="shared" si="2"/>
        <v>42594.180717592593</v>
      </c>
      <c r="K173" s="3">
        <v>1465791614</v>
      </c>
      <c r="L173" s="12">
        <f>(((K173/60)/60)/24)+DATE(1970,1,1)</f>
        <v>42534.180717592593</v>
      </c>
      <c r="M173" s="3" t="b">
        <v>0</v>
      </c>
      <c r="N173" s="3">
        <v>1</v>
      </c>
      <c r="O173" s="3" t="b">
        <v>0</v>
      </c>
      <c r="P173" s="3" t="s">
        <v>8268</v>
      </c>
      <c r="Q173" s="6">
        <f>E173/D173</f>
        <v>2.0000000000000002E-5</v>
      </c>
      <c r="R173" s="8">
        <f>E173/N173</f>
        <v>1</v>
      </c>
      <c r="S173" s="3" t="s">
        <v>8313</v>
      </c>
      <c r="T173" s="3" t="s">
        <v>8316</v>
      </c>
    </row>
    <row r="174" spans="1:20" ht="84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12">
        <f t="shared" si="2"/>
        <v>42082.353275462956</v>
      </c>
      <c r="K174" s="3">
        <v>1423733323</v>
      </c>
      <c r="L174" s="12">
        <f>(((K174/60)/60)/24)+DATE(1970,1,1)</f>
        <v>42047.394942129627</v>
      </c>
      <c r="M174" s="3" t="b">
        <v>0</v>
      </c>
      <c r="N174" s="3">
        <v>0</v>
      </c>
      <c r="O174" s="3" t="b">
        <v>0</v>
      </c>
      <c r="P174" s="3" t="s">
        <v>8268</v>
      </c>
      <c r="Q174" s="6">
        <f>E174/D174</f>
        <v>0</v>
      </c>
      <c r="R174" s="8" t="e">
        <f>E174/N174</f>
        <v>#DIV/0!</v>
      </c>
      <c r="S174" s="3" t="s">
        <v>8313</v>
      </c>
      <c r="T174" s="3" t="s">
        <v>8316</v>
      </c>
    </row>
    <row r="175" spans="1:20" ht="10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12">
        <f t="shared" si="2"/>
        <v>42063.573009259257</v>
      </c>
      <c r="K175" s="3">
        <v>1422539108</v>
      </c>
      <c r="L175" s="12">
        <f>(((K175/60)/60)/24)+DATE(1970,1,1)</f>
        <v>42033.573009259257</v>
      </c>
      <c r="M175" s="3" t="b">
        <v>0</v>
      </c>
      <c r="N175" s="3">
        <v>0</v>
      </c>
      <c r="O175" s="3" t="b">
        <v>0</v>
      </c>
      <c r="P175" s="3" t="s">
        <v>8268</v>
      </c>
      <c r="Q175" s="6">
        <f>E175/D175</f>
        <v>0</v>
      </c>
      <c r="R175" s="8" t="e">
        <f>E175/N175</f>
        <v>#DIV/0!</v>
      </c>
      <c r="S175" s="3" t="s">
        <v>8313</v>
      </c>
      <c r="T175" s="3" t="s">
        <v>8316</v>
      </c>
    </row>
    <row r="176" spans="1:20" ht="10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12">
        <f t="shared" si="2"/>
        <v>42132.758981481486</v>
      </c>
      <c r="K176" s="3">
        <v>1425924776</v>
      </c>
      <c r="L176" s="12">
        <f>(((K176/60)/60)/24)+DATE(1970,1,1)</f>
        <v>42072.758981481486</v>
      </c>
      <c r="M176" s="3" t="b">
        <v>0</v>
      </c>
      <c r="N176" s="3">
        <v>0</v>
      </c>
      <c r="O176" s="3" t="b">
        <v>0</v>
      </c>
      <c r="P176" s="3" t="s">
        <v>8268</v>
      </c>
      <c r="Q176" s="6">
        <f>E176/D176</f>
        <v>0</v>
      </c>
      <c r="R176" s="8" t="e">
        <f>E176/N176</f>
        <v>#DIV/0!</v>
      </c>
      <c r="S176" s="3" t="s">
        <v>8313</v>
      </c>
      <c r="T176" s="3" t="s">
        <v>8316</v>
      </c>
    </row>
    <row r="177" spans="1:20" ht="10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12">
        <f t="shared" si="2"/>
        <v>41880.777905092589</v>
      </c>
      <c r="K177" s="3">
        <v>1407177611</v>
      </c>
      <c r="L177" s="12">
        <f>(((K177/60)/60)/24)+DATE(1970,1,1)</f>
        <v>41855.777905092589</v>
      </c>
      <c r="M177" s="3" t="b">
        <v>0</v>
      </c>
      <c r="N177" s="3">
        <v>26</v>
      </c>
      <c r="O177" s="3" t="b">
        <v>0</v>
      </c>
      <c r="P177" s="3" t="s">
        <v>8268</v>
      </c>
      <c r="Q177" s="6">
        <f>E177/D177</f>
        <v>6.4850000000000005E-2</v>
      </c>
      <c r="R177" s="8">
        <f>E177/N177</f>
        <v>49.884615384615387</v>
      </c>
      <c r="S177" s="3" t="s">
        <v>8313</v>
      </c>
      <c r="T177" s="3" t="s">
        <v>8316</v>
      </c>
    </row>
    <row r="178" spans="1:20" ht="10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12">
        <f t="shared" si="2"/>
        <v>42221.824062500003</v>
      </c>
      <c r="K178" s="3">
        <v>1436211999</v>
      </c>
      <c r="L178" s="12">
        <f>(((K178/60)/60)/24)+DATE(1970,1,1)</f>
        <v>42191.824062500003</v>
      </c>
      <c r="M178" s="3" t="b">
        <v>0</v>
      </c>
      <c r="N178" s="3">
        <v>0</v>
      </c>
      <c r="O178" s="3" t="b">
        <v>0</v>
      </c>
      <c r="P178" s="3" t="s">
        <v>8268</v>
      </c>
      <c r="Q178" s="6">
        <f>E178/D178</f>
        <v>0</v>
      </c>
      <c r="R178" s="8" t="e">
        <f>E178/N178</f>
        <v>#DIV/0!</v>
      </c>
      <c r="S178" s="3" t="s">
        <v>8313</v>
      </c>
      <c r="T178" s="3" t="s">
        <v>8316</v>
      </c>
    </row>
    <row r="179" spans="1:20" ht="63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12">
        <f t="shared" si="2"/>
        <v>42087.00608796296</v>
      </c>
      <c r="K179" s="3">
        <v>1425690526</v>
      </c>
      <c r="L179" s="12">
        <f>(((K179/60)/60)/24)+DATE(1970,1,1)</f>
        <v>42070.047754629632</v>
      </c>
      <c r="M179" s="3" t="b">
        <v>0</v>
      </c>
      <c r="N179" s="3">
        <v>7</v>
      </c>
      <c r="O179" s="3" t="b">
        <v>0</v>
      </c>
      <c r="P179" s="3" t="s">
        <v>8268</v>
      </c>
      <c r="Q179" s="6">
        <f>E179/D179</f>
        <v>0.4</v>
      </c>
      <c r="R179" s="8">
        <f>E179/N179</f>
        <v>25.714285714285715</v>
      </c>
      <c r="S179" s="3" t="s">
        <v>8313</v>
      </c>
      <c r="T179" s="3" t="s">
        <v>8316</v>
      </c>
    </row>
    <row r="180" spans="1:20" ht="84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12">
        <f t="shared" si="2"/>
        <v>42334.997048611112</v>
      </c>
      <c r="K180" s="3">
        <v>1445986545</v>
      </c>
      <c r="L180" s="12">
        <f>(((K180/60)/60)/24)+DATE(1970,1,1)</f>
        <v>42304.955381944441</v>
      </c>
      <c r="M180" s="3" t="b">
        <v>0</v>
      </c>
      <c r="N180" s="3">
        <v>0</v>
      </c>
      <c r="O180" s="3" t="b">
        <v>0</v>
      </c>
      <c r="P180" s="3" t="s">
        <v>8268</v>
      </c>
      <c r="Q180" s="6">
        <f>E180/D180</f>
        <v>0</v>
      </c>
      <c r="R180" s="8" t="e">
        <f>E180/N180</f>
        <v>#DIV/0!</v>
      </c>
      <c r="S180" s="3" t="s">
        <v>8313</v>
      </c>
      <c r="T180" s="3" t="s">
        <v>8316</v>
      </c>
    </row>
    <row r="181" spans="1:20" ht="63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12">
        <f t="shared" si="2"/>
        <v>42433.080497685187</v>
      </c>
      <c r="K181" s="3">
        <v>1454464555</v>
      </c>
      <c r="L181" s="12">
        <f>(((K181/60)/60)/24)+DATE(1970,1,1)</f>
        <v>42403.080497685187</v>
      </c>
      <c r="M181" s="3" t="b">
        <v>0</v>
      </c>
      <c r="N181" s="3">
        <v>2</v>
      </c>
      <c r="O181" s="3" t="b">
        <v>0</v>
      </c>
      <c r="P181" s="3" t="s">
        <v>8268</v>
      </c>
      <c r="Q181" s="6">
        <f>E181/D181</f>
        <v>0.2</v>
      </c>
      <c r="R181" s="8">
        <f>E181/N181</f>
        <v>100</v>
      </c>
      <c r="S181" s="3" t="s">
        <v>8313</v>
      </c>
      <c r="T181" s="3" t="s">
        <v>8316</v>
      </c>
    </row>
    <row r="182" spans="1:20" ht="10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12">
        <f t="shared" si="2"/>
        <v>42107.791666666672</v>
      </c>
      <c r="K182" s="3">
        <v>1425512843</v>
      </c>
      <c r="L182" s="12">
        <f>(((K182/60)/60)/24)+DATE(1970,1,1)</f>
        <v>42067.991238425922</v>
      </c>
      <c r="M182" s="3" t="b">
        <v>0</v>
      </c>
      <c r="N182" s="3">
        <v>13</v>
      </c>
      <c r="O182" s="3" t="b">
        <v>0</v>
      </c>
      <c r="P182" s="3" t="s">
        <v>8268</v>
      </c>
      <c r="Q182" s="6">
        <f>E182/D182</f>
        <v>0.33416666666666667</v>
      </c>
      <c r="R182" s="8">
        <f>E182/N182</f>
        <v>30.846153846153847</v>
      </c>
      <c r="S182" s="3" t="s">
        <v>8313</v>
      </c>
      <c r="T182" s="3" t="s">
        <v>8316</v>
      </c>
    </row>
    <row r="183" spans="1:20" ht="10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12">
        <f t="shared" si="2"/>
        <v>42177.741840277777</v>
      </c>
      <c r="K183" s="3">
        <v>1432403295</v>
      </c>
      <c r="L183" s="12">
        <f>(((K183/60)/60)/24)+DATE(1970,1,1)</f>
        <v>42147.741840277777</v>
      </c>
      <c r="M183" s="3" t="b">
        <v>0</v>
      </c>
      <c r="N183" s="3">
        <v>4</v>
      </c>
      <c r="O183" s="3" t="b">
        <v>0</v>
      </c>
      <c r="P183" s="3" t="s">
        <v>8268</v>
      </c>
      <c r="Q183" s="6">
        <f>E183/D183</f>
        <v>0.21092608822670172</v>
      </c>
      <c r="R183" s="8">
        <f>E183/N183</f>
        <v>180.5</v>
      </c>
      <c r="S183" s="3" t="s">
        <v>8313</v>
      </c>
      <c r="T183" s="3" t="s">
        <v>8316</v>
      </c>
    </row>
    <row r="184" spans="1:20" ht="10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12">
        <f t="shared" si="2"/>
        <v>42742.011944444443</v>
      </c>
      <c r="K184" s="3">
        <v>1481156232</v>
      </c>
      <c r="L184" s="12">
        <f>(((K184/60)/60)/24)+DATE(1970,1,1)</f>
        <v>42712.011944444443</v>
      </c>
      <c r="M184" s="3" t="b">
        <v>0</v>
      </c>
      <c r="N184" s="3">
        <v>0</v>
      </c>
      <c r="O184" s="3" t="b">
        <v>0</v>
      </c>
      <c r="P184" s="3" t="s">
        <v>8268</v>
      </c>
      <c r="Q184" s="6">
        <f>E184/D184</f>
        <v>0</v>
      </c>
      <c r="R184" s="8" t="e">
        <f>E184/N184</f>
        <v>#DIV/0!</v>
      </c>
      <c r="S184" s="3" t="s">
        <v>8313</v>
      </c>
      <c r="T184" s="3" t="s">
        <v>8316</v>
      </c>
    </row>
    <row r="185" spans="1:20" ht="42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12">
        <f t="shared" si="2"/>
        <v>41969.851967592593</v>
      </c>
      <c r="K185" s="3">
        <v>1414438010</v>
      </c>
      <c r="L185" s="12">
        <f>(((K185/60)/60)/24)+DATE(1970,1,1)</f>
        <v>41939.810300925928</v>
      </c>
      <c r="M185" s="3" t="b">
        <v>0</v>
      </c>
      <c r="N185" s="3">
        <v>12</v>
      </c>
      <c r="O185" s="3" t="b">
        <v>0</v>
      </c>
      <c r="P185" s="3" t="s">
        <v>8268</v>
      </c>
      <c r="Q185" s="6">
        <f>E185/D185</f>
        <v>0.35855999999999999</v>
      </c>
      <c r="R185" s="8">
        <f>E185/N185</f>
        <v>373.5</v>
      </c>
      <c r="S185" s="3" t="s">
        <v>8313</v>
      </c>
      <c r="T185" s="3" t="s">
        <v>8316</v>
      </c>
    </row>
    <row r="186" spans="1:20" ht="10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12">
        <f t="shared" si="2"/>
        <v>41883.165972222225</v>
      </c>
      <c r="K186" s="3">
        <v>1404586762</v>
      </c>
      <c r="L186" s="12">
        <f>(((K186/60)/60)/24)+DATE(1970,1,1)</f>
        <v>41825.791226851856</v>
      </c>
      <c r="M186" s="3" t="b">
        <v>0</v>
      </c>
      <c r="N186" s="3">
        <v>2</v>
      </c>
      <c r="O186" s="3" t="b">
        <v>0</v>
      </c>
      <c r="P186" s="3" t="s">
        <v>8268</v>
      </c>
      <c r="Q186" s="6">
        <f>E186/D186</f>
        <v>3.4000000000000002E-2</v>
      </c>
      <c r="R186" s="8">
        <f>E186/N186</f>
        <v>25.5</v>
      </c>
      <c r="S186" s="3" t="s">
        <v>8313</v>
      </c>
      <c r="T186" s="3" t="s">
        <v>8316</v>
      </c>
    </row>
    <row r="187" spans="1:20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12">
        <f t="shared" si="2"/>
        <v>42600.91133101852</v>
      </c>
      <c r="K187" s="3">
        <v>1468965139</v>
      </c>
      <c r="L187" s="12">
        <f>(((K187/60)/60)/24)+DATE(1970,1,1)</f>
        <v>42570.91133101852</v>
      </c>
      <c r="M187" s="3" t="b">
        <v>0</v>
      </c>
      <c r="N187" s="3">
        <v>10</v>
      </c>
      <c r="O187" s="3" t="b">
        <v>0</v>
      </c>
      <c r="P187" s="3" t="s">
        <v>8268</v>
      </c>
      <c r="Q187" s="6">
        <f>E187/D187</f>
        <v>5.5E-2</v>
      </c>
      <c r="R187" s="8">
        <f>E187/N187</f>
        <v>220</v>
      </c>
      <c r="S187" s="3" t="s">
        <v>8313</v>
      </c>
      <c r="T187" s="3" t="s">
        <v>8316</v>
      </c>
    </row>
    <row r="188" spans="1:20" ht="10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12">
        <f t="shared" si="2"/>
        <v>42797.833333333328</v>
      </c>
      <c r="K188" s="3">
        <v>1485977434</v>
      </c>
      <c r="L188" s="12">
        <f>(((K188/60)/60)/24)+DATE(1970,1,1)</f>
        <v>42767.812893518523</v>
      </c>
      <c r="M188" s="3" t="b">
        <v>0</v>
      </c>
      <c r="N188" s="3">
        <v>0</v>
      </c>
      <c r="O188" s="3" t="b">
        <v>0</v>
      </c>
      <c r="P188" s="3" t="s">
        <v>8268</v>
      </c>
      <c r="Q188" s="6">
        <f>E188/D188</f>
        <v>0</v>
      </c>
      <c r="R188" s="8" t="e">
        <f>E188/N188</f>
        <v>#DIV/0!</v>
      </c>
      <c r="S188" s="3" t="s">
        <v>8313</v>
      </c>
      <c r="T188" s="3" t="s">
        <v>8316</v>
      </c>
    </row>
    <row r="189" spans="1:20" ht="84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12">
        <f t="shared" si="2"/>
        <v>42206.290972222225</v>
      </c>
      <c r="K189" s="3">
        <v>1435383457</v>
      </c>
      <c r="L189" s="12">
        <f>(((K189/60)/60)/24)+DATE(1970,1,1)</f>
        <v>42182.234456018516</v>
      </c>
      <c r="M189" s="3" t="b">
        <v>0</v>
      </c>
      <c r="N189" s="3">
        <v>5</v>
      </c>
      <c r="O189" s="3" t="b">
        <v>0</v>
      </c>
      <c r="P189" s="3" t="s">
        <v>8268</v>
      </c>
      <c r="Q189" s="6">
        <f>E189/D189</f>
        <v>0.16</v>
      </c>
      <c r="R189" s="8">
        <f>E189/N189</f>
        <v>160</v>
      </c>
      <c r="S189" s="3" t="s">
        <v>8313</v>
      </c>
      <c r="T189" s="3" t="s">
        <v>8316</v>
      </c>
    </row>
    <row r="190" spans="1:20" ht="10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12">
        <f t="shared" si="2"/>
        <v>41887.18304398148</v>
      </c>
      <c r="K190" s="3">
        <v>1407299015</v>
      </c>
      <c r="L190" s="12">
        <f>(((K190/60)/60)/24)+DATE(1970,1,1)</f>
        <v>41857.18304398148</v>
      </c>
      <c r="M190" s="3" t="b">
        <v>0</v>
      </c>
      <c r="N190" s="3">
        <v>0</v>
      </c>
      <c r="O190" s="3" t="b">
        <v>0</v>
      </c>
      <c r="P190" s="3" t="s">
        <v>8268</v>
      </c>
      <c r="Q190" s="6">
        <f>E190/D190</f>
        <v>0</v>
      </c>
      <c r="R190" s="8" t="e">
        <f>E190/N190</f>
        <v>#DIV/0!</v>
      </c>
      <c r="S190" s="3" t="s">
        <v>8313</v>
      </c>
      <c r="T190" s="3" t="s">
        <v>8316</v>
      </c>
    </row>
    <row r="191" spans="1:20" ht="10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12">
        <f t="shared" si="2"/>
        <v>42616.690706018519</v>
      </c>
      <c r="K191" s="3">
        <v>1467736477</v>
      </c>
      <c r="L191" s="12">
        <f>(((K191/60)/60)/24)+DATE(1970,1,1)</f>
        <v>42556.690706018519</v>
      </c>
      <c r="M191" s="3" t="b">
        <v>0</v>
      </c>
      <c r="N191" s="3">
        <v>5</v>
      </c>
      <c r="O191" s="3" t="b">
        <v>0</v>
      </c>
      <c r="P191" s="3" t="s">
        <v>8268</v>
      </c>
      <c r="Q191" s="6">
        <f>E191/D191</f>
        <v>6.8999999999999997E-4</v>
      </c>
      <c r="R191" s="8">
        <f>E191/N191</f>
        <v>69</v>
      </c>
      <c r="S191" s="3" t="s">
        <v>8313</v>
      </c>
      <c r="T191" s="3" t="s">
        <v>8316</v>
      </c>
    </row>
    <row r="192" spans="1:20" ht="42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12">
        <f t="shared" si="2"/>
        <v>42537.650995370372</v>
      </c>
      <c r="K192" s="3">
        <v>1465227446</v>
      </c>
      <c r="L192" s="12">
        <f>(((K192/60)/60)/24)+DATE(1970,1,1)</f>
        <v>42527.650995370372</v>
      </c>
      <c r="M192" s="3" t="b">
        <v>0</v>
      </c>
      <c r="N192" s="3">
        <v>1</v>
      </c>
      <c r="O192" s="3" t="b">
        <v>0</v>
      </c>
      <c r="P192" s="3" t="s">
        <v>8268</v>
      </c>
      <c r="Q192" s="6">
        <f>E192/D192</f>
        <v>4.1666666666666666E-3</v>
      </c>
      <c r="R192" s="8">
        <f>E192/N192</f>
        <v>50</v>
      </c>
      <c r="S192" s="3" t="s">
        <v>8313</v>
      </c>
      <c r="T192" s="3" t="s">
        <v>8316</v>
      </c>
    </row>
    <row r="193" spans="1:20" ht="10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12">
        <f t="shared" si="2"/>
        <v>42279.441412037035</v>
      </c>
      <c r="K193" s="3">
        <v>1440326138</v>
      </c>
      <c r="L193" s="12">
        <f>(((K193/60)/60)/24)+DATE(1970,1,1)</f>
        <v>42239.441412037035</v>
      </c>
      <c r="M193" s="3" t="b">
        <v>0</v>
      </c>
      <c r="N193" s="3">
        <v>3</v>
      </c>
      <c r="O193" s="3" t="b">
        <v>0</v>
      </c>
      <c r="P193" s="3" t="s">
        <v>8268</v>
      </c>
      <c r="Q193" s="6">
        <f>E193/D193</f>
        <v>0.05</v>
      </c>
      <c r="R193" s="8">
        <f>E193/N193</f>
        <v>83.333333333333329</v>
      </c>
      <c r="S193" s="3" t="s">
        <v>8313</v>
      </c>
      <c r="T193" s="3" t="s">
        <v>8316</v>
      </c>
    </row>
    <row r="194" spans="1:20" ht="10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12">
        <f t="shared" si="2"/>
        <v>41929.792037037041</v>
      </c>
      <c r="K194" s="3">
        <v>1410980432</v>
      </c>
      <c r="L194" s="12">
        <f>(((K194/60)/60)/24)+DATE(1970,1,1)</f>
        <v>41899.792037037041</v>
      </c>
      <c r="M194" s="3" t="b">
        <v>0</v>
      </c>
      <c r="N194" s="3">
        <v>3</v>
      </c>
      <c r="O194" s="3" t="b">
        <v>0</v>
      </c>
      <c r="P194" s="3" t="s">
        <v>8268</v>
      </c>
      <c r="Q194" s="6">
        <f>E194/D194</f>
        <v>1.7E-5</v>
      </c>
      <c r="R194" s="8">
        <f>E194/N194</f>
        <v>5.666666666666667</v>
      </c>
      <c r="S194" s="3" t="s">
        <v>8313</v>
      </c>
      <c r="T194" s="3" t="s">
        <v>8316</v>
      </c>
    </row>
    <row r="195" spans="1:20" ht="10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12">
        <f t="shared" ref="J195:J258" si="3">(((I195/60)/60)/24)+DATE(1970,1,1)</f>
        <v>41971.976458333331</v>
      </c>
      <c r="K195" s="3">
        <v>1412029566</v>
      </c>
      <c r="L195" s="12">
        <f>(((K195/60)/60)/24)+DATE(1970,1,1)</f>
        <v>41911.934791666667</v>
      </c>
      <c r="M195" s="3" t="b">
        <v>0</v>
      </c>
      <c r="N195" s="3">
        <v>0</v>
      </c>
      <c r="O195" s="3" t="b">
        <v>0</v>
      </c>
      <c r="P195" s="3" t="s">
        <v>8268</v>
      </c>
      <c r="Q195" s="6">
        <f>E195/D195</f>
        <v>0</v>
      </c>
      <c r="R195" s="8" t="e">
        <f>E195/N195</f>
        <v>#DIV/0!</v>
      </c>
      <c r="S195" s="3" t="s">
        <v>8313</v>
      </c>
      <c r="T195" s="3" t="s">
        <v>8316</v>
      </c>
    </row>
    <row r="196" spans="1:20" ht="10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12">
        <f t="shared" si="3"/>
        <v>42435.996886574074</v>
      </c>
      <c r="K196" s="3">
        <v>1452124531</v>
      </c>
      <c r="L196" s="12">
        <f>(((K196/60)/60)/24)+DATE(1970,1,1)</f>
        <v>42375.996886574074</v>
      </c>
      <c r="M196" s="3" t="b">
        <v>0</v>
      </c>
      <c r="N196" s="3">
        <v>3</v>
      </c>
      <c r="O196" s="3" t="b">
        <v>0</v>
      </c>
      <c r="P196" s="3" t="s">
        <v>8268</v>
      </c>
      <c r="Q196" s="6">
        <f>E196/D196</f>
        <v>1.1999999999999999E-3</v>
      </c>
      <c r="R196" s="8">
        <f>E196/N196</f>
        <v>1</v>
      </c>
      <c r="S196" s="3" t="s">
        <v>8313</v>
      </c>
      <c r="T196" s="3" t="s">
        <v>8316</v>
      </c>
    </row>
    <row r="197" spans="1:20" ht="10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12">
        <f t="shared" si="3"/>
        <v>42195.67050925926</v>
      </c>
      <c r="K197" s="3">
        <v>1431360332</v>
      </c>
      <c r="L197" s="12">
        <f>(((K197/60)/60)/24)+DATE(1970,1,1)</f>
        <v>42135.67050925926</v>
      </c>
      <c r="M197" s="3" t="b">
        <v>0</v>
      </c>
      <c r="N197" s="3">
        <v>0</v>
      </c>
      <c r="O197" s="3" t="b">
        <v>0</v>
      </c>
      <c r="P197" s="3" t="s">
        <v>8268</v>
      </c>
      <c r="Q197" s="6">
        <f>E197/D197</f>
        <v>0</v>
      </c>
      <c r="R197" s="8" t="e">
        <f>E197/N197</f>
        <v>#DIV/0!</v>
      </c>
      <c r="S197" s="3" t="s">
        <v>8313</v>
      </c>
      <c r="T197" s="3" t="s">
        <v>8316</v>
      </c>
    </row>
    <row r="198" spans="1:20" ht="10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12">
        <f t="shared" si="3"/>
        <v>42287.875</v>
      </c>
      <c r="K198" s="3">
        <v>1442062898</v>
      </c>
      <c r="L198" s="12">
        <f>(((K198/60)/60)/24)+DATE(1970,1,1)</f>
        <v>42259.542800925927</v>
      </c>
      <c r="M198" s="3" t="b">
        <v>0</v>
      </c>
      <c r="N198" s="3">
        <v>19</v>
      </c>
      <c r="O198" s="3" t="b">
        <v>0</v>
      </c>
      <c r="P198" s="3" t="s">
        <v>8268</v>
      </c>
      <c r="Q198" s="6">
        <f>E198/D198</f>
        <v>0.41857142857142859</v>
      </c>
      <c r="R198" s="8">
        <f>E198/N198</f>
        <v>77.10526315789474</v>
      </c>
      <c r="S198" s="3" t="s">
        <v>8313</v>
      </c>
      <c r="T198" s="3" t="s">
        <v>8316</v>
      </c>
    </row>
    <row r="199" spans="1:20" ht="126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12">
        <f t="shared" si="3"/>
        <v>42783.875</v>
      </c>
      <c r="K199" s="3">
        <v>1483734100</v>
      </c>
      <c r="L199" s="12">
        <f>(((K199/60)/60)/24)+DATE(1970,1,1)</f>
        <v>42741.848379629635</v>
      </c>
      <c r="M199" s="3" t="b">
        <v>0</v>
      </c>
      <c r="N199" s="3">
        <v>8</v>
      </c>
      <c r="O199" s="3" t="b">
        <v>0</v>
      </c>
      <c r="P199" s="3" t="s">
        <v>8268</v>
      </c>
      <c r="Q199" s="6">
        <f>E199/D199</f>
        <v>0.1048</v>
      </c>
      <c r="R199" s="8">
        <f>E199/N199</f>
        <v>32.75</v>
      </c>
      <c r="S199" s="3" t="s">
        <v>8313</v>
      </c>
      <c r="T199" s="3" t="s">
        <v>8316</v>
      </c>
    </row>
    <row r="200" spans="1:20" ht="10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12">
        <f t="shared" si="3"/>
        <v>41917.383356481485</v>
      </c>
      <c r="K200" s="3">
        <v>1409908322</v>
      </c>
      <c r="L200" s="12">
        <f>(((K200/60)/60)/24)+DATE(1970,1,1)</f>
        <v>41887.383356481485</v>
      </c>
      <c r="M200" s="3" t="b">
        <v>0</v>
      </c>
      <c r="N200" s="3">
        <v>6</v>
      </c>
      <c r="O200" s="3" t="b">
        <v>0</v>
      </c>
      <c r="P200" s="3" t="s">
        <v>8268</v>
      </c>
      <c r="Q200" s="6">
        <f>E200/D200</f>
        <v>1.116E-2</v>
      </c>
      <c r="R200" s="8">
        <f>E200/N200</f>
        <v>46.5</v>
      </c>
      <c r="S200" s="3" t="s">
        <v>8313</v>
      </c>
      <c r="T200" s="3" t="s">
        <v>8316</v>
      </c>
    </row>
    <row r="201" spans="1:20" ht="10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12">
        <f t="shared" si="3"/>
        <v>42614.123865740738</v>
      </c>
      <c r="K201" s="3">
        <v>1470106702</v>
      </c>
      <c r="L201" s="12">
        <f>(((K201/60)/60)/24)+DATE(1970,1,1)</f>
        <v>42584.123865740738</v>
      </c>
      <c r="M201" s="3" t="b">
        <v>0</v>
      </c>
      <c r="N201" s="3">
        <v>0</v>
      </c>
      <c r="O201" s="3" t="b">
        <v>0</v>
      </c>
      <c r="P201" s="3" t="s">
        <v>8268</v>
      </c>
      <c r="Q201" s="6">
        <f>E201/D201</f>
        <v>0</v>
      </c>
      <c r="R201" s="8" t="e">
        <f>E201/N201</f>
        <v>#DIV/0!</v>
      </c>
      <c r="S201" s="3" t="s">
        <v>8313</v>
      </c>
      <c r="T201" s="3" t="s">
        <v>8316</v>
      </c>
    </row>
    <row r="202" spans="1:20" ht="84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12">
        <f t="shared" si="3"/>
        <v>41897.083368055559</v>
      </c>
      <c r="K202" s="3">
        <v>1408154403</v>
      </c>
      <c r="L202" s="12">
        <f>(((K202/60)/60)/24)+DATE(1970,1,1)</f>
        <v>41867.083368055559</v>
      </c>
      <c r="M202" s="3" t="b">
        <v>0</v>
      </c>
      <c r="N202" s="3">
        <v>18</v>
      </c>
      <c r="O202" s="3" t="b">
        <v>0</v>
      </c>
      <c r="P202" s="3" t="s">
        <v>8268</v>
      </c>
      <c r="Q202" s="6">
        <f>E202/D202</f>
        <v>0.26192500000000002</v>
      </c>
      <c r="R202" s="8">
        <f>E202/N202</f>
        <v>87.308333333333337</v>
      </c>
      <c r="S202" s="3" t="s">
        <v>8313</v>
      </c>
      <c r="T202" s="3" t="s">
        <v>8316</v>
      </c>
    </row>
    <row r="203" spans="1:20" ht="10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12">
        <f t="shared" si="3"/>
        <v>42043.818622685183</v>
      </c>
      <c r="K203" s="3">
        <v>1421696329</v>
      </c>
      <c r="L203" s="12">
        <f>(((K203/60)/60)/24)+DATE(1970,1,1)</f>
        <v>42023.818622685183</v>
      </c>
      <c r="M203" s="3" t="b">
        <v>0</v>
      </c>
      <c r="N203" s="3">
        <v>7</v>
      </c>
      <c r="O203" s="3" t="b">
        <v>0</v>
      </c>
      <c r="P203" s="3" t="s">
        <v>8268</v>
      </c>
      <c r="Q203" s="6">
        <f>E203/D203</f>
        <v>0.58461538461538465</v>
      </c>
      <c r="R203" s="8">
        <f>E203/N203</f>
        <v>54.285714285714285</v>
      </c>
      <c r="S203" s="3" t="s">
        <v>8313</v>
      </c>
      <c r="T203" s="3" t="s">
        <v>8316</v>
      </c>
    </row>
    <row r="204" spans="1:20" ht="42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12">
        <f t="shared" si="3"/>
        <v>42285.874305555553</v>
      </c>
      <c r="K204" s="3">
        <v>1441750564</v>
      </c>
      <c r="L204" s="12">
        <f>(((K204/60)/60)/24)+DATE(1970,1,1)</f>
        <v>42255.927824074075</v>
      </c>
      <c r="M204" s="3" t="b">
        <v>0</v>
      </c>
      <c r="N204" s="3">
        <v>0</v>
      </c>
      <c r="O204" s="3" t="b">
        <v>0</v>
      </c>
      <c r="P204" s="3" t="s">
        <v>8268</v>
      </c>
      <c r="Q204" s="6">
        <f>E204/D204</f>
        <v>0</v>
      </c>
      <c r="R204" s="8" t="e">
        <f>E204/N204</f>
        <v>#DIV/0!</v>
      </c>
      <c r="S204" s="3" t="s">
        <v>8313</v>
      </c>
      <c r="T204" s="3" t="s">
        <v>8316</v>
      </c>
    </row>
    <row r="205" spans="1:20" ht="84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12">
        <f t="shared" si="3"/>
        <v>42033.847962962958</v>
      </c>
      <c r="K205" s="3">
        <v>1417378864</v>
      </c>
      <c r="L205" s="12">
        <f>(((K205/60)/60)/24)+DATE(1970,1,1)</f>
        <v>41973.847962962958</v>
      </c>
      <c r="M205" s="3" t="b">
        <v>0</v>
      </c>
      <c r="N205" s="3">
        <v>8</v>
      </c>
      <c r="O205" s="3" t="b">
        <v>0</v>
      </c>
      <c r="P205" s="3" t="s">
        <v>8268</v>
      </c>
      <c r="Q205" s="6">
        <f>E205/D205</f>
        <v>0.2984</v>
      </c>
      <c r="R205" s="8">
        <f>E205/N205</f>
        <v>93.25</v>
      </c>
      <c r="S205" s="3" t="s">
        <v>8313</v>
      </c>
      <c r="T205" s="3" t="s">
        <v>8316</v>
      </c>
    </row>
    <row r="206" spans="1:20" ht="10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12">
        <f t="shared" si="3"/>
        <v>42586.583368055552</v>
      </c>
      <c r="K206" s="3">
        <v>1467727203</v>
      </c>
      <c r="L206" s="12">
        <f>(((K206/60)/60)/24)+DATE(1970,1,1)</f>
        <v>42556.583368055552</v>
      </c>
      <c r="M206" s="3" t="b">
        <v>0</v>
      </c>
      <c r="N206" s="3">
        <v>1293</v>
      </c>
      <c r="O206" s="3" t="b">
        <v>0</v>
      </c>
      <c r="P206" s="3" t="s">
        <v>8268</v>
      </c>
      <c r="Q206" s="6">
        <f>E206/D206</f>
        <v>0.50721666666666665</v>
      </c>
      <c r="R206" s="8">
        <f>E206/N206</f>
        <v>117.68368136117556</v>
      </c>
      <c r="S206" s="3" t="s">
        <v>8313</v>
      </c>
      <c r="T206" s="3" t="s">
        <v>8316</v>
      </c>
    </row>
    <row r="207" spans="1:20" ht="10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12">
        <f t="shared" si="3"/>
        <v>42283.632199074069</v>
      </c>
      <c r="K207" s="3">
        <v>1441120222</v>
      </c>
      <c r="L207" s="12">
        <f>(((K207/60)/60)/24)+DATE(1970,1,1)</f>
        <v>42248.632199074069</v>
      </c>
      <c r="M207" s="3" t="b">
        <v>0</v>
      </c>
      <c r="N207" s="3">
        <v>17</v>
      </c>
      <c r="O207" s="3" t="b">
        <v>0</v>
      </c>
      <c r="P207" s="3" t="s">
        <v>8268</v>
      </c>
      <c r="Q207" s="6">
        <f>E207/D207</f>
        <v>0.16250000000000001</v>
      </c>
      <c r="R207" s="8">
        <f>E207/N207</f>
        <v>76.470588235294116</v>
      </c>
      <c r="S207" s="3" t="s">
        <v>8313</v>
      </c>
      <c r="T207" s="3" t="s">
        <v>8316</v>
      </c>
    </row>
    <row r="208" spans="1:20" ht="63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12">
        <f t="shared" si="3"/>
        <v>42588.004432870366</v>
      </c>
      <c r="K208" s="3">
        <v>1468627583</v>
      </c>
      <c r="L208" s="12">
        <f>(((K208/60)/60)/24)+DATE(1970,1,1)</f>
        <v>42567.004432870366</v>
      </c>
      <c r="M208" s="3" t="b">
        <v>0</v>
      </c>
      <c r="N208" s="3">
        <v>0</v>
      </c>
      <c r="O208" s="3" t="b">
        <v>0</v>
      </c>
      <c r="P208" s="3" t="s">
        <v>8268</v>
      </c>
      <c r="Q208" s="6">
        <f>E208/D208</f>
        <v>0</v>
      </c>
      <c r="R208" s="8" t="e">
        <f>E208/N208</f>
        <v>#DIV/0!</v>
      </c>
      <c r="S208" s="3" t="s">
        <v>8313</v>
      </c>
      <c r="T208" s="3" t="s">
        <v>8316</v>
      </c>
    </row>
    <row r="209" spans="1:20" ht="10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12">
        <f t="shared" si="3"/>
        <v>42008.197199074071</v>
      </c>
      <c r="K209" s="3">
        <v>1417754638</v>
      </c>
      <c r="L209" s="12">
        <f>(((K209/60)/60)/24)+DATE(1970,1,1)</f>
        <v>41978.197199074071</v>
      </c>
      <c r="M209" s="3" t="b">
        <v>0</v>
      </c>
      <c r="N209" s="3">
        <v>13</v>
      </c>
      <c r="O209" s="3" t="b">
        <v>0</v>
      </c>
      <c r="P209" s="3" t="s">
        <v>8268</v>
      </c>
      <c r="Q209" s="6">
        <f>E209/D209</f>
        <v>0.15214285714285714</v>
      </c>
      <c r="R209" s="8">
        <f>E209/N209</f>
        <v>163.84615384615384</v>
      </c>
      <c r="S209" s="3" t="s">
        <v>8313</v>
      </c>
      <c r="T209" s="3" t="s">
        <v>8316</v>
      </c>
    </row>
    <row r="210" spans="1:20" ht="10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12">
        <f t="shared" si="3"/>
        <v>41989.369988425926</v>
      </c>
      <c r="K210" s="3">
        <v>1416127967</v>
      </c>
      <c r="L210" s="12">
        <f>(((K210/60)/60)/24)+DATE(1970,1,1)</f>
        <v>41959.369988425926</v>
      </c>
      <c r="M210" s="3" t="b">
        <v>0</v>
      </c>
      <c r="N210" s="3">
        <v>0</v>
      </c>
      <c r="O210" s="3" t="b">
        <v>0</v>
      </c>
      <c r="P210" s="3" t="s">
        <v>8268</v>
      </c>
      <c r="Q210" s="6">
        <f>E210/D210</f>
        <v>0</v>
      </c>
      <c r="R210" s="8" t="e">
        <f>E210/N210</f>
        <v>#DIV/0!</v>
      </c>
      <c r="S210" s="3" t="s">
        <v>8313</v>
      </c>
      <c r="T210" s="3" t="s">
        <v>8316</v>
      </c>
    </row>
    <row r="211" spans="1:20" ht="10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12">
        <f t="shared" si="3"/>
        <v>42195.922858796301</v>
      </c>
      <c r="K211" s="3">
        <v>1433974135</v>
      </c>
      <c r="L211" s="12">
        <f>(((K211/60)/60)/24)+DATE(1970,1,1)</f>
        <v>42165.922858796301</v>
      </c>
      <c r="M211" s="3" t="b">
        <v>0</v>
      </c>
      <c r="N211" s="3">
        <v>0</v>
      </c>
      <c r="O211" s="3" t="b">
        <v>0</v>
      </c>
      <c r="P211" s="3" t="s">
        <v>8268</v>
      </c>
      <c r="Q211" s="6">
        <f>E211/D211</f>
        <v>0</v>
      </c>
      <c r="R211" s="8" t="e">
        <f>E211/N211</f>
        <v>#DIV/0!</v>
      </c>
      <c r="S211" s="3" t="s">
        <v>8313</v>
      </c>
      <c r="T211" s="3" t="s">
        <v>8316</v>
      </c>
    </row>
    <row r="212" spans="1:20" ht="10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12">
        <f t="shared" si="3"/>
        <v>42278.208333333328</v>
      </c>
      <c r="K212" s="3">
        <v>1441157592</v>
      </c>
      <c r="L212" s="12">
        <f>(((K212/60)/60)/24)+DATE(1970,1,1)</f>
        <v>42249.064722222218</v>
      </c>
      <c r="M212" s="3" t="b">
        <v>0</v>
      </c>
      <c r="N212" s="3">
        <v>33</v>
      </c>
      <c r="O212" s="3" t="b">
        <v>0</v>
      </c>
      <c r="P212" s="3" t="s">
        <v>8268</v>
      </c>
      <c r="Q212" s="6">
        <f>E212/D212</f>
        <v>0.2525</v>
      </c>
      <c r="R212" s="8">
        <f>E212/N212</f>
        <v>91.818181818181813</v>
      </c>
      <c r="S212" s="3" t="s">
        <v>8313</v>
      </c>
      <c r="T212" s="3" t="s">
        <v>8316</v>
      </c>
    </row>
    <row r="213" spans="1:20" ht="10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12">
        <f t="shared" si="3"/>
        <v>42266.159918981488</v>
      </c>
      <c r="K213" s="3">
        <v>1440042617</v>
      </c>
      <c r="L213" s="12">
        <f>(((K213/60)/60)/24)+DATE(1970,1,1)</f>
        <v>42236.159918981488</v>
      </c>
      <c r="M213" s="3" t="b">
        <v>0</v>
      </c>
      <c r="N213" s="3">
        <v>12</v>
      </c>
      <c r="O213" s="3" t="b">
        <v>0</v>
      </c>
      <c r="P213" s="3" t="s">
        <v>8268</v>
      </c>
      <c r="Q213" s="6">
        <f>E213/D213</f>
        <v>0.44600000000000001</v>
      </c>
      <c r="R213" s="8">
        <f>E213/N213</f>
        <v>185.83333333333334</v>
      </c>
      <c r="S213" s="3" t="s">
        <v>8313</v>
      </c>
      <c r="T213" s="3" t="s">
        <v>8316</v>
      </c>
    </row>
    <row r="214" spans="1:20" ht="84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12">
        <f t="shared" si="3"/>
        <v>42476.839351851857</v>
      </c>
      <c r="K214" s="3">
        <v>1455656920</v>
      </c>
      <c r="L214" s="12">
        <f>(((K214/60)/60)/24)+DATE(1970,1,1)</f>
        <v>42416.881018518514</v>
      </c>
      <c r="M214" s="3" t="b">
        <v>0</v>
      </c>
      <c r="N214" s="3">
        <v>1</v>
      </c>
      <c r="O214" s="3" t="b">
        <v>0</v>
      </c>
      <c r="P214" s="3" t="s">
        <v>8268</v>
      </c>
      <c r="Q214" s="6">
        <f>E214/D214</f>
        <v>1.5873015873015873E-4</v>
      </c>
      <c r="R214" s="8">
        <f>E214/N214</f>
        <v>1</v>
      </c>
      <c r="S214" s="3" t="s">
        <v>8313</v>
      </c>
      <c r="T214" s="3" t="s">
        <v>8316</v>
      </c>
    </row>
    <row r="215" spans="1:20" ht="84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12">
        <f t="shared" si="3"/>
        <v>42232.587974537033</v>
      </c>
      <c r="K215" s="3">
        <v>1437142547</v>
      </c>
      <c r="L215" s="12">
        <f>(((K215/60)/60)/24)+DATE(1970,1,1)</f>
        <v>42202.594293981485</v>
      </c>
      <c r="M215" s="3" t="b">
        <v>0</v>
      </c>
      <c r="N215" s="3">
        <v>1</v>
      </c>
      <c r="O215" s="3" t="b">
        <v>0</v>
      </c>
      <c r="P215" s="3" t="s">
        <v>8268</v>
      </c>
      <c r="Q215" s="6">
        <f>E215/D215</f>
        <v>4.0000000000000002E-4</v>
      </c>
      <c r="R215" s="8">
        <f>E215/N215</f>
        <v>20</v>
      </c>
      <c r="S215" s="3" t="s">
        <v>8313</v>
      </c>
      <c r="T215" s="3" t="s">
        <v>8316</v>
      </c>
    </row>
    <row r="216" spans="1:20" ht="10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12">
        <f t="shared" si="3"/>
        <v>42069.64061342593</v>
      </c>
      <c r="K216" s="3">
        <v>1420471349</v>
      </c>
      <c r="L216" s="12">
        <f>(((K216/60)/60)/24)+DATE(1970,1,1)</f>
        <v>42009.64061342593</v>
      </c>
      <c r="M216" s="3" t="b">
        <v>0</v>
      </c>
      <c r="N216" s="3">
        <v>1</v>
      </c>
      <c r="O216" s="3" t="b">
        <v>0</v>
      </c>
      <c r="P216" s="3" t="s">
        <v>8268</v>
      </c>
      <c r="Q216" s="6">
        <f>E216/D216</f>
        <v>8.0000000000000007E-5</v>
      </c>
      <c r="R216" s="8">
        <f>E216/N216</f>
        <v>1</v>
      </c>
      <c r="S216" s="3" t="s">
        <v>8313</v>
      </c>
      <c r="T216" s="3" t="s">
        <v>8316</v>
      </c>
    </row>
    <row r="217" spans="1:20" ht="10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12">
        <f t="shared" si="3"/>
        <v>42417.999305555553</v>
      </c>
      <c r="K217" s="3">
        <v>1452058282</v>
      </c>
      <c r="L217" s="12">
        <f>(((K217/60)/60)/24)+DATE(1970,1,1)</f>
        <v>42375.230115740742</v>
      </c>
      <c r="M217" s="3" t="b">
        <v>0</v>
      </c>
      <c r="N217" s="3">
        <v>1</v>
      </c>
      <c r="O217" s="3" t="b">
        <v>0</v>
      </c>
      <c r="P217" s="3" t="s">
        <v>8268</v>
      </c>
      <c r="Q217" s="6">
        <f>E217/D217</f>
        <v>2.2727272727272726E-3</v>
      </c>
      <c r="R217" s="8">
        <f>E217/N217</f>
        <v>10</v>
      </c>
      <c r="S217" s="3" t="s">
        <v>8313</v>
      </c>
      <c r="T217" s="3" t="s">
        <v>8316</v>
      </c>
    </row>
    <row r="218" spans="1:20" ht="10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12">
        <f t="shared" si="3"/>
        <v>42116.917094907403</v>
      </c>
      <c r="K218" s="3">
        <v>1425423637</v>
      </c>
      <c r="L218" s="12">
        <f>(((K218/60)/60)/24)+DATE(1970,1,1)</f>
        <v>42066.958761574075</v>
      </c>
      <c r="M218" s="3" t="b">
        <v>0</v>
      </c>
      <c r="N218" s="3">
        <v>84</v>
      </c>
      <c r="O218" s="3" t="b">
        <v>0</v>
      </c>
      <c r="P218" s="3" t="s">
        <v>8268</v>
      </c>
      <c r="Q218" s="6">
        <f>E218/D218</f>
        <v>0.55698440000000005</v>
      </c>
      <c r="R218" s="8">
        <f>E218/N218</f>
        <v>331.53833333333336</v>
      </c>
      <c r="S218" s="3" t="s">
        <v>8313</v>
      </c>
      <c r="T218" s="3" t="s">
        <v>8316</v>
      </c>
    </row>
    <row r="219" spans="1:20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12">
        <f t="shared" si="3"/>
        <v>42001.64061342593</v>
      </c>
      <c r="K219" s="3">
        <v>1417101749</v>
      </c>
      <c r="L219" s="12">
        <f>(((K219/60)/60)/24)+DATE(1970,1,1)</f>
        <v>41970.64061342593</v>
      </c>
      <c r="M219" s="3" t="b">
        <v>0</v>
      </c>
      <c r="N219" s="3">
        <v>38</v>
      </c>
      <c r="O219" s="3" t="b">
        <v>0</v>
      </c>
      <c r="P219" s="3" t="s">
        <v>8268</v>
      </c>
      <c r="Q219" s="6">
        <f>E219/D219</f>
        <v>0.11942999999999999</v>
      </c>
      <c r="R219" s="8">
        <f>E219/N219</f>
        <v>314.28947368421052</v>
      </c>
      <c r="S219" s="3" t="s">
        <v>8313</v>
      </c>
      <c r="T219" s="3" t="s">
        <v>8316</v>
      </c>
    </row>
    <row r="220" spans="1:20" ht="10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12">
        <f t="shared" si="3"/>
        <v>42139.628344907411</v>
      </c>
      <c r="K220" s="3">
        <v>1426518289</v>
      </c>
      <c r="L220" s="12">
        <f>(((K220/60)/60)/24)+DATE(1970,1,1)</f>
        <v>42079.628344907411</v>
      </c>
      <c r="M220" s="3" t="b">
        <v>0</v>
      </c>
      <c r="N220" s="3">
        <v>1</v>
      </c>
      <c r="O220" s="3" t="b">
        <v>0</v>
      </c>
      <c r="P220" s="3" t="s">
        <v>8268</v>
      </c>
      <c r="Q220" s="6">
        <f>E220/D220</f>
        <v>0.02</v>
      </c>
      <c r="R220" s="8">
        <f>E220/N220</f>
        <v>100</v>
      </c>
      <c r="S220" s="3" t="s">
        <v>8313</v>
      </c>
      <c r="T220" s="3" t="s">
        <v>8316</v>
      </c>
    </row>
    <row r="221" spans="1:20" ht="63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12">
        <f t="shared" si="3"/>
        <v>42461.290972222225</v>
      </c>
      <c r="K221" s="3">
        <v>1456732225</v>
      </c>
      <c r="L221" s="12">
        <f>(((K221/60)/60)/24)+DATE(1970,1,1)</f>
        <v>42429.326678240745</v>
      </c>
      <c r="M221" s="3" t="b">
        <v>0</v>
      </c>
      <c r="N221" s="3">
        <v>76</v>
      </c>
      <c r="O221" s="3" t="b">
        <v>0</v>
      </c>
      <c r="P221" s="3" t="s">
        <v>8268</v>
      </c>
      <c r="Q221" s="6">
        <f>E221/D221</f>
        <v>0.17630000000000001</v>
      </c>
      <c r="R221" s="8">
        <f>E221/N221</f>
        <v>115.98684210526316</v>
      </c>
      <c r="S221" s="3" t="s">
        <v>8313</v>
      </c>
      <c r="T221" s="3" t="s">
        <v>8316</v>
      </c>
    </row>
    <row r="222" spans="1:20" ht="10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12">
        <f t="shared" si="3"/>
        <v>42236.837499999994</v>
      </c>
      <c r="K222" s="3">
        <v>1436542030</v>
      </c>
      <c r="L222" s="12">
        <f>(((K222/60)/60)/24)+DATE(1970,1,1)</f>
        <v>42195.643865740742</v>
      </c>
      <c r="M222" s="3" t="b">
        <v>0</v>
      </c>
      <c r="N222" s="3">
        <v>3</v>
      </c>
      <c r="O222" s="3" t="b">
        <v>0</v>
      </c>
      <c r="P222" s="3" t="s">
        <v>8268</v>
      </c>
      <c r="Q222" s="6">
        <f>E222/D222</f>
        <v>7.1999999999999998E-3</v>
      </c>
      <c r="R222" s="8">
        <f>E222/N222</f>
        <v>120</v>
      </c>
      <c r="S222" s="3" t="s">
        <v>8313</v>
      </c>
      <c r="T222" s="3" t="s">
        <v>8316</v>
      </c>
    </row>
    <row r="223" spans="1:20" ht="42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12">
        <f t="shared" si="3"/>
        <v>42091.79587962963</v>
      </c>
      <c r="K223" s="3">
        <v>1422389164</v>
      </c>
      <c r="L223" s="12">
        <f>(((K223/60)/60)/24)+DATE(1970,1,1)</f>
        <v>42031.837546296301</v>
      </c>
      <c r="M223" s="3" t="b">
        <v>0</v>
      </c>
      <c r="N223" s="3">
        <v>0</v>
      </c>
      <c r="O223" s="3" t="b">
        <v>0</v>
      </c>
      <c r="P223" s="3" t="s">
        <v>8268</v>
      </c>
      <c r="Q223" s="6">
        <f>E223/D223</f>
        <v>0</v>
      </c>
      <c r="R223" s="8" t="e">
        <f>E223/N223</f>
        <v>#DIV/0!</v>
      </c>
      <c r="S223" s="3" t="s">
        <v>8313</v>
      </c>
      <c r="T223" s="3" t="s">
        <v>8316</v>
      </c>
    </row>
    <row r="224" spans="1:20" ht="10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12">
        <f t="shared" si="3"/>
        <v>42090.110416666663</v>
      </c>
      <c r="K224" s="3">
        <v>1422383318</v>
      </c>
      <c r="L224" s="12">
        <f>(((K224/60)/60)/24)+DATE(1970,1,1)</f>
        <v>42031.769884259258</v>
      </c>
      <c r="M224" s="3" t="b">
        <v>0</v>
      </c>
      <c r="N224" s="3">
        <v>2</v>
      </c>
      <c r="O224" s="3" t="b">
        <v>0</v>
      </c>
      <c r="P224" s="3" t="s">
        <v>8268</v>
      </c>
      <c r="Q224" s="6">
        <f>E224/D224</f>
        <v>0.13</v>
      </c>
      <c r="R224" s="8">
        <f>E224/N224</f>
        <v>65</v>
      </c>
      <c r="S224" s="3" t="s">
        <v>8313</v>
      </c>
      <c r="T224" s="3" t="s">
        <v>8316</v>
      </c>
    </row>
    <row r="225" spans="1:20" ht="10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12">
        <f t="shared" si="3"/>
        <v>42512.045138888891</v>
      </c>
      <c r="K225" s="3">
        <v>1461287350</v>
      </c>
      <c r="L225" s="12">
        <f>(((K225/60)/60)/24)+DATE(1970,1,1)</f>
        <v>42482.048032407409</v>
      </c>
      <c r="M225" s="3" t="b">
        <v>0</v>
      </c>
      <c r="N225" s="3">
        <v>0</v>
      </c>
      <c r="O225" s="3" t="b">
        <v>0</v>
      </c>
      <c r="P225" s="3" t="s">
        <v>8268</v>
      </c>
      <c r="Q225" s="6">
        <f>E225/D225</f>
        <v>0</v>
      </c>
      <c r="R225" s="8" t="e">
        <f>E225/N225</f>
        <v>#DIV/0!</v>
      </c>
      <c r="S225" s="3" t="s">
        <v>8313</v>
      </c>
      <c r="T225" s="3" t="s">
        <v>8316</v>
      </c>
    </row>
    <row r="226" spans="1:20" ht="10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12">
        <f t="shared" si="3"/>
        <v>42195.235254629632</v>
      </c>
      <c r="K226" s="3">
        <v>1431322726</v>
      </c>
      <c r="L226" s="12">
        <f>(((K226/60)/60)/24)+DATE(1970,1,1)</f>
        <v>42135.235254629632</v>
      </c>
      <c r="M226" s="3" t="b">
        <v>0</v>
      </c>
      <c r="N226" s="3">
        <v>0</v>
      </c>
      <c r="O226" s="3" t="b">
        <v>0</v>
      </c>
      <c r="P226" s="3" t="s">
        <v>8268</v>
      </c>
      <c r="Q226" s="6">
        <f>E226/D226</f>
        <v>0</v>
      </c>
      <c r="R226" s="8" t="e">
        <f>E226/N226</f>
        <v>#DIV/0!</v>
      </c>
      <c r="S226" s="3" t="s">
        <v>8313</v>
      </c>
      <c r="T226" s="3" t="s">
        <v>8316</v>
      </c>
    </row>
    <row r="227" spans="1:20" ht="84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12">
        <f t="shared" si="3"/>
        <v>42468.919606481482</v>
      </c>
      <c r="K227" s="3">
        <v>1457564654</v>
      </c>
      <c r="L227" s="12">
        <f>(((K227/60)/60)/24)+DATE(1970,1,1)</f>
        <v>42438.961273148147</v>
      </c>
      <c r="M227" s="3" t="b">
        <v>0</v>
      </c>
      <c r="N227" s="3">
        <v>0</v>
      </c>
      <c r="O227" s="3" t="b">
        <v>0</v>
      </c>
      <c r="P227" s="3" t="s">
        <v>8268</v>
      </c>
      <c r="Q227" s="6">
        <f>E227/D227</f>
        <v>0</v>
      </c>
      <c r="R227" s="8" t="e">
        <f>E227/N227</f>
        <v>#DIV/0!</v>
      </c>
      <c r="S227" s="3" t="s">
        <v>8313</v>
      </c>
      <c r="T227" s="3" t="s">
        <v>8316</v>
      </c>
    </row>
    <row r="228" spans="1:20" ht="84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12">
        <f t="shared" si="3"/>
        <v>42155.395138888889</v>
      </c>
      <c r="K228" s="3">
        <v>1428854344</v>
      </c>
      <c r="L228" s="12">
        <f>(((K228/60)/60)/24)+DATE(1970,1,1)</f>
        <v>42106.666018518517</v>
      </c>
      <c r="M228" s="3" t="b">
        <v>0</v>
      </c>
      <c r="N228" s="3">
        <v>2</v>
      </c>
      <c r="O228" s="3" t="b">
        <v>0</v>
      </c>
      <c r="P228" s="3" t="s">
        <v>8268</v>
      </c>
      <c r="Q228" s="6">
        <f>E228/D228</f>
        <v>8.6206896551724137E-3</v>
      </c>
      <c r="R228" s="8">
        <f>E228/N228</f>
        <v>125</v>
      </c>
      <c r="S228" s="3" t="s">
        <v>8313</v>
      </c>
      <c r="T228" s="3" t="s">
        <v>8316</v>
      </c>
    </row>
    <row r="229" spans="1:20" ht="10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12">
        <f t="shared" si="3"/>
        <v>42194.893993055557</v>
      </c>
      <c r="K229" s="3">
        <v>1433885241</v>
      </c>
      <c r="L229" s="12">
        <f>(((K229/60)/60)/24)+DATE(1970,1,1)</f>
        <v>42164.893993055557</v>
      </c>
      <c r="M229" s="3" t="b">
        <v>0</v>
      </c>
      <c r="N229" s="3">
        <v>0</v>
      </c>
      <c r="O229" s="3" t="b">
        <v>0</v>
      </c>
      <c r="P229" s="3" t="s">
        <v>8268</v>
      </c>
      <c r="Q229" s="6">
        <f>E229/D229</f>
        <v>0</v>
      </c>
      <c r="R229" s="8" t="e">
        <f>E229/N229</f>
        <v>#DIV/0!</v>
      </c>
      <c r="S229" s="3" t="s">
        <v>8313</v>
      </c>
      <c r="T229" s="3" t="s">
        <v>8316</v>
      </c>
    </row>
    <row r="230" spans="1:20" ht="63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12">
        <f t="shared" si="3"/>
        <v>42156.686400462961</v>
      </c>
      <c r="K230" s="3">
        <v>1427992105</v>
      </c>
      <c r="L230" s="12">
        <f>(((K230/60)/60)/24)+DATE(1970,1,1)</f>
        <v>42096.686400462961</v>
      </c>
      <c r="M230" s="3" t="b">
        <v>0</v>
      </c>
      <c r="N230" s="3">
        <v>0</v>
      </c>
      <c r="O230" s="3" t="b">
        <v>0</v>
      </c>
      <c r="P230" s="3" t="s">
        <v>8268</v>
      </c>
      <c r="Q230" s="6">
        <f>E230/D230</f>
        <v>0</v>
      </c>
      <c r="R230" s="8" t="e">
        <f>E230/N230</f>
        <v>#DIV/0!</v>
      </c>
      <c r="S230" s="3" t="s">
        <v>8313</v>
      </c>
      <c r="T230" s="3" t="s">
        <v>8316</v>
      </c>
    </row>
    <row r="231" spans="1:20" ht="10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12">
        <f t="shared" si="3"/>
        <v>42413.933993055558</v>
      </c>
      <c r="K231" s="3">
        <v>1452810297</v>
      </c>
      <c r="L231" s="12">
        <f>(((K231/60)/60)/24)+DATE(1970,1,1)</f>
        <v>42383.933993055558</v>
      </c>
      <c r="M231" s="3" t="b">
        <v>0</v>
      </c>
      <c r="N231" s="3">
        <v>0</v>
      </c>
      <c r="O231" s="3" t="b">
        <v>0</v>
      </c>
      <c r="P231" s="3" t="s">
        <v>8268</v>
      </c>
      <c r="Q231" s="6">
        <f>E231/D231</f>
        <v>0</v>
      </c>
      <c r="R231" s="8" t="e">
        <f>E231/N231</f>
        <v>#DIV/0!</v>
      </c>
      <c r="S231" s="3" t="s">
        <v>8313</v>
      </c>
      <c r="T231" s="3" t="s">
        <v>8316</v>
      </c>
    </row>
    <row r="232" spans="1:20" ht="10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12">
        <f t="shared" si="3"/>
        <v>42159.777210648142</v>
      </c>
      <c r="K232" s="3">
        <v>1430851151</v>
      </c>
      <c r="L232" s="12">
        <f>(((K232/60)/60)/24)+DATE(1970,1,1)</f>
        <v>42129.777210648142</v>
      </c>
      <c r="M232" s="3" t="b">
        <v>0</v>
      </c>
      <c r="N232" s="3">
        <v>2</v>
      </c>
      <c r="O232" s="3" t="b">
        <v>0</v>
      </c>
      <c r="P232" s="3" t="s">
        <v>8268</v>
      </c>
      <c r="Q232" s="6">
        <f>E232/D232</f>
        <v>4.0000000000000001E-3</v>
      </c>
      <c r="R232" s="8">
        <f>E232/N232</f>
        <v>30</v>
      </c>
      <c r="S232" s="3" t="s">
        <v>8313</v>
      </c>
      <c r="T232" s="3" t="s">
        <v>8316</v>
      </c>
    </row>
    <row r="233" spans="1:20" ht="10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12">
        <f t="shared" si="3"/>
        <v>42371.958923611113</v>
      </c>
      <c r="K233" s="3">
        <v>1449183651</v>
      </c>
      <c r="L233" s="12">
        <f>(((K233/60)/60)/24)+DATE(1970,1,1)</f>
        <v>42341.958923611113</v>
      </c>
      <c r="M233" s="3" t="b">
        <v>0</v>
      </c>
      <c r="N233" s="3">
        <v>0</v>
      </c>
      <c r="O233" s="3" t="b">
        <v>0</v>
      </c>
      <c r="P233" s="3" t="s">
        <v>8268</v>
      </c>
      <c r="Q233" s="6">
        <f>E233/D233</f>
        <v>0</v>
      </c>
      <c r="R233" s="8" t="e">
        <f>E233/N233</f>
        <v>#DIV/0!</v>
      </c>
      <c r="S233" s="3" t="s">
        <v>8313</v>
      </c>
      <c r="T233" s="3" t="s">
        <v>8316</v>
      </c>
    </row>
    <row r="234" spans="1:20" ht="10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12">
        <f t="shared" si="3"/>
        <v>42062.82576388889</v>
      </c>
      <c r="K234" s="3">
        <v>1422474546</v>
      </c>
      <c r="L234" s="12">
        <f>(((K234/60)/60)/24)+DATE(1970,1,1)</f>
        <v>42032.82576388889</v>
      </c>
      <c r="M234" s="3" t="b">
        <v>0</v>
      </c>
      <c r="N234" s="3">
        <v>7</v>
      </c>
      <c r="O234" s="3" t="b">
        <v>0</v>
      </c>
      <c r="P234" s="3" t="s">
        <v>8268</v>
      </c>
      <c r="Q234" s="6">
        <f>E234/D234</f>
        <v>2.75E-2</v>
      </c>
      <c r="R234" s="8">
        <f>E234/N234</f>
        <v>15.714285714285714</v>
      </c>
      <c r="S234" s="3" t="s">
        <v>8313</v>
      </c>
      <c r="T234" s="3" t="s">
        <v>8316</v>
      </c>
    </row>
    <row r="235" spans="1:20" ht="84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12">
        <f t="shared" si="3"/>
        <v>42642.911712962959</v>
      </c>
      <c r="K235" s="3">
        <v>1472593972</v>
      </c>
      <c r="L235" s="12">
        <f>(((K235/60)/60)/24)+DATE(1970,1,1)</f>
        <v>42612.911712962959</v>
      </c>
      <c r="M235" s="3" t="b">
        <v>0</v>
      </c>
      <c r="N235" s="3">
        <v>0</v>
      </c>
      <c r="O235" s="3" t="b">
        <v>0</v>
      </c>
      <c r="P235" s="3" t="s">
        <v>8268</v>
      </c>
      <c r="Q235" s="6">
        <f>E235/D235</f>
        <v>0</v>
      </c>
      <c r="R235" s="8" t="e">
        <f>E235/N235</f>
        <v>#DIV/0!</v>
      </c>
      <c r="S235" s="3" t="s">
        <v>8313</v>
      </c>
      <c r="T235" s="3" t="s">
        <v>8316</v>
      </c>
    </row>
    <row r="236" spans="1:20" ht="10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12">
        <f t="shared" si="3"/>
        <v>42176.035405092596</v>
      </c>
      <c r="K236" s="3">
        <v>1431391859</v>
      </c>
      <c r="L236" s="12">
        <f>(((K236/60)/60)/24)+DATE(1970,1,1)</f>
        <v>42136.035405092596</v>
      </c>
      <c r="M236" s="3" t="b">
        <v>0</v>
      </c>
      <c r="N236" s="3">
        <v>5</v>
      </c>
      <c r="O236" s="3" t="b">
        <v>0</v>
      </c>
      <c r="P236" s="3" t="s">
        <v>8268</v>
      </c>
      <c r="Q236" s="6">
        <f>E236/D236</f>
        <v>0.40100000000000002</v>
      </c>
      <c r="R236" s="8">
        <f>E236/N236</f>
        <v>80.2</v>
      </c>
      <c r="S236" s="3" t="s">
        <v>8313</v>
      </c>
      <c r="T236" s="3" t="s">
        <v>8316</v>
      </c>
    </row>
    <row r="237" spans="1:20" ht="84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12">
        <f t="shared" si="3"/>
        <v>42194.908530092594</v>
      </c>
      <c r="K237" s="3">
        <v>1433886497</v>
      </c>
      <c r="L237" s="12">
        <f>(((K237/60)/60)/24)+DATE(1970,1,1)</f>
        <v>42164.908530092594</v>
      </c>
      <c r="M237" s="3" t="b">
        <v>0</v>
      </c>
      <c r="N237" s="3">
        <v>0</v>
      </c>
      <c r="O237" s="3" t="b">
        <v>0</v>
      </c>
      <c r="P237" s="3" t="s">
        <v>8268</v>
      </c>
      <c r="Q237" s="6">
        <f>E237/D237</f>
        <v>0</v>
      </c>
      <c r="R237" s="8" t="e">
        <f>E237/N237</f>
        <v>#DIV/0!</v>
      </c>
      <c r="S237" s="3" t="s">
        <v>8313</v>
      </c>
      <c r="T237" s="3" t="s">
        <v>8316</v>
      </c>
    </row>
    <row r="238" spans="1:20" ht="10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12">
        <f t="shared" si="3"/>
        <v>42374</v>
      </c>
      <c r="K238" s="3">
        <v>1447380099</v>
      </c>
      <c r="L238" s="12">
        <f>(((K238/60)/60)/24)+DATE(1970,1,1)</f>
        <v>42321.08447916666</v>
      </c>
      <c r="M238" s="3" t="b">
        <v>0</v>
      </c>
      <c r="N238" s="3">
        <v>0</v>
      </c>
      <c r="O238" s="3" t="b">
        <v>0</v>
      </c>
      <c r="P238" s="3" t="s">
        <v>8268</v>
      </c>
      <c r="Q238" s="6">
        <f>E238/D238</f>
        <v>0</v>
      </c>
      <c r="R238" s="8" t="e">
        <f>E238/N238</f>
        <v>#DIV/0!</v>
      </c>
      <c r="S238" s="3" t="s">
        <v>8313</v>
      </c>
      <c r="T238" s="3" t="s">
        <v>8316</v>
      </c>
    </row>
    <row r="239" spans="1:20" ht="42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12">
        <f t="shared" si="3"/>
        <v>42437.577187499999</v>
      </c>
      <c r="K239" s="3">
        <v>1452261069</v>
      </c>
      <c r="L239" s="12">
        <f>(((K239/60)/60)/24)+DATE(1970,1,1)</f>
        <v>42377.577187499999</v>
      </c>
      <c r="M239" s="3" t="b">
        <v>0</v>
      </c>
      <c r="N239" s="3">
        <v>1</v>
      </c>
      <c r="O239" s="3" t="b">
        <v>0</v>
      </c>
      <c r="P239" s="3" t="s">
        <v>8268</v>
      </c>
      <c r="Q239" s="6">
        <f>E239/D239</f>
        <v>3.3333333333333335E-3</v>
      </c>
      <c r="R239" s="8">
        <f>E239/N239</f>
        <v>50</v>
      </c>
      <c r="S239" s="3" t="s">
        <v>8313</v>
      </c>
      <c r="T239" s="3" t="s">
        <v>8316</v>
      </c>
    </row>
    <row r="240" spans="1:20" ht="10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12">
        <f t="shared" si="3"/>
        <v>42734.375</v>
      </c>
      <c r="K240" s="3">
        <v>1481324760</v>
      </c>
      <c r="L240" s="12">
        <f>(((K240/60)/60)/24)+DATE(1970,1,1)</f>
        <v>42713.962499999994</v>
      </c>
      <c r="M240" s="3" t="b">
        <v>0</v>
      </c>
      <c r="N240" s="3">
        <v>0</v>
      </c>
      <c r="O240" s="3" t="b">
        <v>0</v>
      </c>
      <c r="P240" s="3" t="s">
        <v>8268</v>
      </c>
      <c r="Q240" s="6">
        <f>E240/D240</f>
        <v>0</v>
      </c>
      <c r="R240" s="8" t="e">
        <f>E240/N240</f>
        <v>#DIV/0!</v>
      </c>
      <c r="S240" s="3" t="s">
        <v>8313</v>
      </c>
      <c r="T240" s="3" t="s">
        <v>8316</v>
      </c>
    </row>
    <row r="241" spans="1:20" ht="84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12">
        <f t="shared" si="3"/>
        <v>42316.5</v>
      </c>
      <c r="K241" s="3">
        <v>1445308730</v>
      </c>
      <c r="L241" s="12">
        <f>(((K241/60)/60)/24)+DATE(1970,1,1)</f>
        <v>42297.110300925924</v>
      </c>
      <c r="M241" s="3" t="b">
        <v>0</v>
      </c>
      <c r="N241" s="3">
        <v>5</v>
      </c>
      <c r="O241" s="3" t="b">
        <v>0</v>
      </c>
      <c r="P241" s="3" t="s">
        <v>8268</v>
      </c>
      <c r="Q241" s="6">
        <f>E241/D241</f>
        <v>0.25</v>
      </c>
      <c r="R241" s="8">
        <f>E241/N241</f>
        <v>50</v>
      </c>
      <c r="S241" s="3" t="s">
        <v>8313</v>
      </c>
      <c r="T241" s="3" t="s">
        <v>8316</v>
      </c>
    </row>
    <row r="242" spans="1:20" ht="126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12">
        <f t="shared" si="3"/>
        <v>41399.708460648151</v>
      </c>
      <c r="K242" s="3">
        <v>1363885211</v>
      </c>
      <c r="L242" s="12">
        <f>(((K242/60)/60)/24)+DATE(1970,1,1)</f>
        <v>41354.708460648151</v>
      </c>
      <c r="M242" s="3" t="b">
        <v>1</v>
      </c>
      <c r="N242" s="3">
        <v>137</v>
      </c>
      <c r="O242" s="3" t="b">
        <v>1</v>
      </c>
      <c r="P242" s="3" t="s">
        <v>8269</v>
      </c>
      <c r="Q242" s="6">
        <f>E242/D242</f>
        <v>1.0763413333333334</v>
      </c>
      <c r="R242" s="8">
        <f>E242/N242</f>
        <v>117.84759124087591</v>
      </c>
      <c r="S242" s="3" t="s">
        <v>8313</v>
      </c>
      <c r="T242" s="3" t="s">
        <v>8317</v>
      </c>
    </row>
    <row r="243" spans="1:20" ht="10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12">
        <f t="shared" si="3"/>
        <v>41994.697962962964</v>
      </c>
      <c r="K243" s="3">
        <v>1415292304</v>
      </c>
      <c r="L243" s="12">
        <f>(((K243/60)/60)/24)+DATE(1970,1,1)</f>
        <v>41949.697962962964</v>
      </c>
      <c r="M243" s="3" t="b">
        <v>1</v>
      </c>
      <c r="N243" s="3">
        <v>376</v>
      </c>
      <c r="O243" s="3" t="b">
        <v>1</v>
      </c>
      <c r="P243" s="3" t="s">
        <v>8269</v>
      </c>
      <c r="Q243" s="6">
        <f>E243/D243</f>
        <v>1.1263736263736264</v>
      </c>
      <c r="R243" s="8">
        <f>E243/N243</f>
        <v>109.04255319148936</v>
      </c>
      <c r="S243" s="3" t="s">
        <v>8313</v>
      </c>
      <c r="T243" s="3" t="s">
        <v>8317</v>
      </c>
    </row>
    <row r="244" spans="1:20" ht="10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12">
        <f t="shared" si="3"/>
        <v>40897.492939814816</v>
      </c>
      <c r="K244" s="3">
        <v>1321357790</v>
      </c>
      <c r="L244" s="12">
        <f>(((K244/60)/60)/24)+DATE(1970,1,1)</f>
        <v>40862.492939814816</v>
      </c>
      <c r="M244" s="3" t="b">
        <v>1</v>
      </c>
      <c r="N244" s="3">
        <v>202</v>
      </c>
      <c r="O244" s="3" t="b">
        <v>1</v>
      </c>
      <c r="P244" s="3" t="s">
        <v>8269</v>
      </c>
      <c r="Q244" s="6">
        <f>E244/D244</f>
        <v>1.1346153846153846</v>
      </c>
      <c r="R244" s="8">
        <f>E244/N244</f>
        <v>73.019801980198025</v>
      </c>
      <c r="S244" s="3" t="s">
        <v>8313</v>
      </c>
      <c r="T244" s="3" t="s">
        <v>8317</v>
      </c>
    </row>
    <row r="245" spans="1:20" ht="10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12">
        <f t="shared" si="3"/>
        <v>41692.047500000001</v>
      </c>
      <c r="K245" s="3">
        <v>1390439304</v>
      </c>
      <c r="L245" s="12">
        <f>(((K245/60)/60)/24)+DATE(1970,1,1)</f>
        <v>41662.047500000001</v>
      </c>
      <c r="M245" s="3" t="b">
        <v>1</v>
      </c>
      <c r="N245" s="3">
        <v>328</v>
      </c>
      <c r="O245" s="3" t="b">
        <v>1</v>
      </c>
      <c r="P245" s="3" t="s">
        <v>8269</v>
      </c>
      <c r="Q245" s="6">
        <f>E245/D245</f>
        <v>1.0259199999999999</v>
      </c>
      <c r="R245" s="8">
        <f>E245/N245</f>
        <v>78.195121951219505</v>
      </c>
      <c r="S245" s="3" t="s">
        <v>8313</v>
      </c>
      <c r="T245" s="3" t="s">
        <v>8317</v>
      </c>
    </row>
    <row r="246" spans="1:20" ht="10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12">
        <f t="shared" si="3"/>
        <v>40253.29583333333</v>
      </c>
      <c r="K246" s="3">
        <v>1265269559</v>
      </c>
      <c r="L246" s="12">
        <f>(((K246/60)/60)/24)+DATE(1970,1,1)</f>
        <v>40213.323599537034</v>
      </c>
      <c r="M246" s="3" t="b">
        <v>1</v>
      </c>
      <c r="N246" s="3">
        <v>84</v>
      </c>
      <c r="O246" s="3" t="b">
        <v>1</v>
      </c>
      <c r="P246" s="3" t="s">
        <v>8269</v>
      </c>
      <c r="Q246" s="6">
        <f>E246/D246</f>
        <v>1.1375714285714287</v>
      </c>
      <c r="R246" s="8">
        <f>E246/N246</f>
        <v>47.398809523809526</v>
      </c>
      <c r="S246" s="3" t="s">
        <v>8313</v>
      </c>
      <c r="T246" s="3" t="s">
        <v>8317</v>
      </c>
    </row>
    <row r="247" spans="1:20" ht="10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12">
        <f t="shared" si="3"/>
        <v>41137.053067129629</v>
      </c>
      <c r="K247" s="3">
        <v>1342487785</v>
      </c>
      <c r="L247" s="12">
        <f>(((K247/60)/60)/24)+DATE(1970,1,1)</f>
        <v>41107.053067129629</v>
      </c>
      <c r="M247" s="3" t="b">
        <v>1</v>
      </c>
      <c r="N247" s="3">
        <v>96</v>
      </c>
      <c r="O247" s="3" t="b">
        <v>1</v>
      </c>
      <c r="P247" s="3" t="s">
        <v>8269</v>
      </c>
      <c r="Q247" s="6">
        <f>E247/D247</f>
        <v>1.0371999999999999</v>
      </c>
      <c r="R247" s="8">
        <f>E247/N247</f>
        <v>54.020833333333336</v>
      </c>
      <c r="S247" s="3" t="s">
        <v>8313</v>
      </c>
      <c r="T247" s="3" t="s">
        <v>8317</v>
      </c>
    </row>
    <row r="248" spans="1:20" ht="84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12">
        <f t="shared" si="3"/>
        <v>40530.405150462961</v>
      </c>
      <c r="K248" s="3">
        <v>1288341805</v>
      </c>
      <c r="L248" s="12">
        <f>(((K248/60)/60)/24)+DATE(1970,1,1)</f>
        <v>40480.363483796296</v>
      </c>
      <c r="M248" s="3" t="b">
        <v>1</v>
      </c>
      <c r="N248" s="3">
        <v>223</v>
      </c>
      <c r="O248" s="3" t="b">
        <v>1</v>
      </c>
      <c r="P248" s="3" t="s">
        <v>8269</v>
      </c>
      <c r="Q248" s="6">
        <f>E248/D248</f>
        <v>3.0546000000000002</v>
      </c>
      <c r="R248" s="8">
        <f>E248/N248</f>
        <v>68.488789237668158</v>
      </c>
      <c r="S248" s="3" t="s">
        <v>8313</v>
      </c>
      <c r="T248" s="3" t="s">
        <v>8317</v>
      </c>
    </row>
    <row r="249" spans="1:20" ht="10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12">
        <f t="shared" si="3"/>
        <v>40467.152083333334</v>
      </c>
      <c r="K249" s="3">
        <v>1284042614</v>
      </c>
      <c r="L249" s="12">
        <f>(((K249/60)/60)/24)+DATE(1970,1,1)</f>
        <v>40430.604328703703</v>
      </c>
      <c r="M249" s="3" t="b">
        <v>1</v>
      </c>
      <c r="N249" s="3">
        <v>62</v>
      </c>
      <c r="O249" s="3" t="b">
        <v>1</v>
      </c>
      <c r="P249" s="3" t="s">
        <v>8269</v>
      </c>
      <c r="Q249" s="6">
        <f>E249/D249</f>
        <v>1.341</v>
      </c>
      <c r="R249" s="8">
        <f>E249/N249</f>
        <v>108.14516129032258</v>
      </c>
      <c r="S249" s="3" t="s">
        <v>8313</v>
      </c>
      <c r="T249" s="3" t="s">
        <v>8317</v>
      </c>
    </row>
    <row r="250" spans="1:20" ht="10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12">
        <f t="shared" si="3"/>
        <v>40915.774409722224</v>
      </c>
      <c r="K250" s="3">
        <v>1322073309</v>
      </c>
      <c r="L250" s="12">
        <f>(((K250/60)/60)/24)+DATE(1970,1,1)</f>
        <v>40870.774409722224</v>
      </c>
      <c r="M250" s="3" t="b">
        <v>1</v>
      </c>
      <c r="N250" s="3">
        <v>146</v>
      </c>
      <c r="O250" s="3" t="b">
        <v>1</v>
      </c>
      <c r="P250" s="3" t="s">
        <v>8269</v>
      </c>
      <c r="Q250" s="6">
        <f>E250/D250</f>
        <v>1.0133294117647058</v>
      </c>
      <c r="R250" s="8">
        <f>E250/N250</f>
        <v>589.95205479452056</v>
      </c>
      <c r="S250" s="3" t="s">
        <v>8313</v>
      </c>
      <c r="T250" s="3" t="s">
        <v>8317</v>
      </c>
    </row>
    <row r="251" spans="1:20" ht="126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12">
        <f t="shared" si="3"/>
        <v>40412.736111111109</v>
      </c>
      <c r="K251" s="3">
        <v>1275603020</v>
      </c>
      <c r="L251" s="12">
        <f>(((K251/60)/60)/24)+DATE(1970,1,1)</f>
        <v>40332.923842592594</v>
      </c>
      <c r="M251" s="3" t="b">
        <v>1</v>
      </c>
      <c r="N251" s="3">
        <v>235</v>
      </c>
      <c r="O251" s="3" t="b">
        <v>1</v>
      </c>
      <c r="P251" s="3" t="s">
        <v>8269</v>
      </c>
      <c r="Q251" s="6">
        <f>E251/D251</f>
        <v>1.1292</v>
      </c>
      <c r="R251" s="8">
        <f>E251/N251</f>
        <v>48.051063829787232</v>
      </c>
      <c r="S251" s="3" t="s">
        <v>8313</v>
      </c>
      <c r="T251" s="3" t="s">
        <v>8317</v>
      </c>
    </row>
    <row r="252" spans="1:20" ht="10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12">
        <f t="shared" si="3"/>
        <v>41431.565868055557</v>
      </c>
      <c r="K252" s="3">
        <v>1367933691</v>
      </c>
      <c r="L252" s="12">
        <f>(((K252/60)/60)/24)+DATE(1970,1,1)</f>
        <v>41401.565868055557</v>
      </c>
      <c r="M252" s="3" t="b">
        <v>1</v>
      </c>
      <c r="N252" s="3">
        <v>437</v>
      </c>
      <c r="O252" s="3" t="b">
        <v>1</v>
      </c>
      <c r="P252" s="3" t="s">
        <v>8269</v>
      </c>
      <c r="Q252" s="6">
        <f>E252/D252</f>
        <v>1.0558333333333334</v>
      </c>
      <c r="R252" s="8">
        <f>E252/N252</f>
        <v>72.482837528604122</v>
      </c>
      <c r="S252" s="3" t="s">
        <v>8313</v>
      </c>
      <c r="T252" s="3" t="s">
        <v>8317</v>
      </c>
    </row>
    <row r="253" spans="1:20" ht="84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12">
        <f t="shared" si="3"/>
        <v>41045.791666666664</v>
      </c>
      <c r="K253" s="3">
        <v>1334429646</v>
      </c>
      <c r="L253" s="12">
        <f>(((K253/60)/60)/24)+DATE(1970,1,1)</f>
        <v>41013.787569444445</v>
      </c>
      <c r="M253" s="3" t="b">
        <v>1</v>
      </c>
      <c r="N253" s="3">
        <v>77</v>
      </c>
      <c r="O253" s="3" t="b">
        <v>1</v>
      </c>
      <c r="P253" s="3" t="s">
        <v>8269</v>
      </c>
      <c r="Q253" s="6">
        <f>E253/D253</f>
        <v>1.2557142857142858</v>
      </c>
      <c r="R253" s="8">
        <f>E253/N253</f>
        <v>57.077922077922075</v>
      </c>
      <c r="S253" s="3" t="s">
        <v>8313</v>
      </c>
      <c r="T253" s="3" t="s">
        <v>8317</v>
      </c>
    </row>
    <row r="254" spans="1:20" ht="84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12">
        <f t="shared" si="3"/>
        <v>40330.165972222225</v>
      </c>
      <c r="K254" s="3">
        <v>1269878058</v>
      </c>
      <c r="L254" s="12">
        <f>(((K254/60)/60)/24)+DATE(1970,1,1)</f>
        <v>40266.662708333337</v>
      </c>
      <c r="M254" s="3" t="b">
        <v>1</v>
      </c>
      <c r="N254" s="3">
        <v>108</v>
      </c>
      <c r="O254" s="3" t="b">
        <v>1</v>
      </c>
      <c r="P254" s="3" t="s">
        <v>8269</v>
      </c>
      <c r="Q254" s="6">
        <f>E254/D254</f>
        <v>1.8455999999999999</v>
      </c>
      <c r="R254" s="8">
        <f>E254/N254</f>
        <v>85.444444444444443</v>
      </c>
      <c r="S254" s="3" t="s">
        <v>8313</v>
      </c>
      <c r="T254" s="3" t="s">
        <v>8317</v>
      </c>
    </row>
    <row r="255" spans="1:20" ht="126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12">
        <f t="shared" si="3"/>
        <v>40954.650868055556</v>
      </c>
      <c r="K255" s="3">
        <v>1326728235</v>
      </c>
      <c r="L255" s="12">
        <f>(((K255/60)/60)/24)+DATE(1970,1,1)</f>
        <v>40924.650868055556</v>
      </c>
      <c r="M255" s="3" t="b">
        <v>1</v>
      </c>
      <c r="N255" s="3">
        <v>7</v>
      </c>
      <c r="O255" s="3" t="b">
        <v>1</v>
      </c>
      <c r="P255" s="3" t="s">
        <v>8269</v>
      </c>
      <c r="Q255" s="6">
        <f>E255/D255</f>
        <v>1.0073333333333334</v>
      </c>
      <c r="R255" s="8">
        <f>E255/N255</f>
        <v>215.85714285714286</v>
      </c>
      <c r="S255" s="3" t="s">
        <v>8313</v>
      </c>
      <c r="T255" s="3" t="s">
        <v>8317</v>
      </c>
    </row>
    <row r="256" spans="1:20" ht="10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12">
        <f t="shared" si="3"/>
        <v>42294.083333333328</v>
      </c>
      <c r="K256" s="3">
        <v>1442443910</v>
      </c>
      <c r="L256" s="12">
        <f>(((K256/60)/60)/24)+DATE(1970,1,1)</f>
        <v>42263.952662037031</v>
      </c>
      <c r="M256" s="3" t="b">
        <v>1</v>
      </c>
      <c r="N256" s="3">
        <v>314</v>
      </c>
      <c r="O256" s="3" t="b">
        <v>1</v>
      </c>
      <c r="P256" s="3" t="s">
        <v>8269</v>
      </c>
      <c r="Q256" s="6">
        <f>E256/D256</f>
        <v>1.1694724999999999</v>
      </c>
      <c r="R256" s="8">
        <f>E256/N256</f>
        <v>89.38643312101911</v>
      </c>
      <c r="S256" s="3" t="s">
        <v>8313</v>
      </c>
      <c r="T256" s="3" t="s">
        <v>8317</v>
      </c>
    </row>
    <row r="257" spans="1:20" ht="63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12">
        <f t="shared" si="3"/>
        <v>40618.48474537037</v>
      </c>
      <c r="K257" s="3">
        <v>1297687082</v>
      </c>
      <c r="L257" s="12">
        <f>(((K257/60)/60)/24)+DATE(1970,1,1)</f>
        <v>40588.526412037041</v>
      </c>
      <c r="M257" s="3" t="b">
        <v>1</v>
      </c>
      <c r="N257" s="3">
        <v>188</v>
      </c>
      <c r="O257" s="3" t="b">
        <v>1</v>
      </c>
      <c r="P257" s="3" t="s">
        <v>8269</v>
      </c>
      <c r="Q257" s="6">
        <f>E257/D257</f>
        <v>1.0673325</v>
      </c>
      <c r="R257" s="8">
        <f>E257/N257</f>
        <v>45.418404255319146</v>
      </c>
      <c r="S257" s="3" t="s">
        <v>8313</v>
      </c>
      <c r="T257" s="3" t="s">
        <v>8317</v>
      </c>
    </row>
    <row r="258" spans="1:20" ht="10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12">
        <f t="shared" si="3"/>
        <v>41349.769293981481</v>
      </c>
      <c r="K258" s="3">
        <v>1360866467</v>
      </c>
      <c r="L258" s="12">
        <f>(((K258/60)/60)/24)+DATE(1970,1,1)</f>
        <v>41319.769293981481</v>
      </c>
      <c r="M258" s="3" t="b">
        <v>1</v>
      </c>
      <c r="N258" s="3">
        <v>275</v>
      </c>
      <c r="O258" s="3" t="b">
        <v>1</v>
      </c>
      <c r="P258" s="3" t="s">
        <v>8269</v>
      </c>
      <c r="Q258" s="6">
        <f>E258/D258</f>
        <v>1.391</v>
      </c>
      <c r="R258" s="8">
        <f>E258/N258</f>
        <v>65.756363636363631</v>
      </c>
      <c r="S258" s="3" t="s">
        <v>8313</v>
      </c>
      <c r="T258" s="3" t="s">
        <v>8317</v>
      </c>
    </row>
    <row r="259" spans="1:20" ht="10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12">
        <f t="shared" ref="J259:J322" si="4">(((I259/60)/60)/24)+DATE(1970,1,1)</f>
        <v>42509.626875000002</v>
      </c>
      <c r="K259" s="3">
        <v>1461078162</v>
      </c>
      <c r="L259" s="12">
        <f>(((K259/60)/60)/24)+DATE(1970,1,1)</f>
        <v>42479.626875000002</v>
      </c>
      <c r="M259" s="3" t="b">
        <v>1</v>
      </c>
      <c r="N259" s="3">
        <v>560</v>
      </c>
      <c r="O259" s="3" t="b">
        <v>1</v>
      </c>
      <c r="P259" s="3" t="s">
        <v>8269</v>
      </c>
      <c r="Q259" s="6">
        <f>E259/D259</f>
        <v>1.0672648571428571</v>
      </c>
      <c r="R259" s="8">
        <f>E259/N259</f>
        <v>66.70405357142856</v>
      </c>
      <c r="S259" s="3" t="s">
        <v>8313</v>
      </c>
      <c r="T259" s="3" t="s">
        <v>8317</v>
      </c>
    </row>
    <row r="260" spans="1:20" ht="10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12">
        <f t="shared" si="4"/>
        <v>40712.051689814813</v>
      </c>
      <c r="K260" s="3">
        <v>1305767666</v>
      </c>
      <c r="L260" s="12">
        <f>(((K260/60)/60)/24)+DATE(1970,1,1)</f>
        <v>40682.051689814813</v>
      </c>
      <c r="M260" s="3" t="b">
        <v>1</v>
      </c>
      <c r="N260" s="3">
        <v>688</v>
      </c>
      <c r="O260" s="3" t="b">
        <v>1</v>
      </c>
      <c r="P260" s="3" t="s">
        <v>8269</v>
      </c>
      <c r="Q260" s="6">
        <f>E260/D260</f>
        <v>1.9114</v>
      </c>
      <c r="R260" s="8">
        <f>E260/N260</f>
        <v>83.345930232558146</v>
      </c>
      <c r="S260" s="3" t="s">
        <v>8313</v>
      </c>
      <c r="T260" s="3" t="s">
        <v>8317</v>
      </c>
    </row>
    <row r="261" spans="1:20" ht="10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12">
        <f t="shared" si="4"/>
        <v>42102.738067129627</v>
      </c>
      <c r="K261" s="3">
        <v>1425922969</v>
      </c>
      <c r="L261" s="12">
        <f>(((K261/60)/60)/24)+DATE(1970,1,1)</f>
        <v>42072.738067129627</v>
      </c>
      <c r="M261" s="3" t="b">
        <v>1</v>
      </c>
      <c r="N261" s="3">
        <v>942</v>
      </c>
      <c r="O261" s="3" t="b">
        <v>1</v>
      </c>
      <c r="P261" s="3" t="s">
        <v>8269</v>
      </c>
      <c r="Q261" s="6">
        <f>E261/D261</f>
        <v>1.3193789333333332</v>
      </c>
      <c r="R261" s="8">
        <f>E261/N261</f>
        <v>105.04609341825902</v>
      </c>
      <c r="S261" s="3" t="s">
        <v>8313</v>
      </c>
      <c r="T261" s="3" t="s">
        <v>8317</v>
      </c>
    </row>
    <row r="262" spans="1:20" ht="84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12">
        <f t="shared" si="4"/>
        <v>40376.415972222225</v>
      </c>
      <c r="K262" s="3">
        <v>1275415679</v>
      </c>
      <c r="L262" s="12">
        <f>(((K262/60)/60)/24)+DATE(1970,1,1)</f>
        <v>40330.755543981482</v>
      </c>
      <c r="M262" s="3" t="b">
        <v>1</v>
      </c>
      <c r="N262" s="3">
        <v>88</v>
      </c>
      <c r="O262" s="3" t="b">
        <v>1</v>
      </c>
      <c r="P262" s="3" t="s">
        <v>8269</v>
      </c>
      <c r="Q262" s="6">
        <f>E262/D262</f>
        <v>1.0640000000000001</v>
      </c>
      <c r="R262" s="8">
        <f>E262/N262</f>
        <v>120.90909090909091</v>
      </c>
      <c r="S262" s="3" t="s">
        <v>8313</v>
      </c>
      <c r="T262" s="3" t="s">
        <v>8317</v>
      </c>
    </row>
    <row r="263" spans="1:20" ht="84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12">
        <f t="shared" si="4"/>
        <v>41067.621527777781</v>
      </c>
      <c r="K263" s="3">
        <v>1334783704</v>
      </c>
      <c r="L263" s="12">
        <f>(((K263/60)/60)/24)+DATE(1970,1,1)</f>
        <v>41017.885462962964</v>
      </c>
      <c r="M263" s="3" t="b">
        <v>1</v>
      </c>
      <c r="N263" s="3">
        <v>220</v>
      </c>
      <c r="O263" s="3" t="b">
        <v>1</v>
      </c>
      <c r="P263" s="3" t="s">
        <v>8269</v>
      </c>
      <c r="Q263" s="6">
        <f>E263/D263</f>
        <v>1.0740000000000001</v>
      </c>
      <c r="R263" s="8">
        <f>E263/N263</f>
        <v>97.63636363636364</v>
      </c>
      <c r="S263" s="3" t="s">
        <v>8313</v>
      </c>
      <c r="T263" s="3" t="s">
        <v>8317</v>
      </c>
    </row>
    <row r="264" spans="1:20" ht="84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12">
        <f t="shared" si="4"/>
        <v>40600.24800925926</v>
      </c>
      <c r="K264" s="3">
        <v>1294811828</v>
      </c>
      <c r="L264" s="12">
        <f>(((K264/60)/60)/24)+DATE(1970,1,1)</f>
        <v>40555.24800925926</v>
      </c>
      <c r="M264" s="3" t="b">
        <v>1</v>
      </c>
      <c r="N264" s="3">
        <v>145</v>
      </c>
      <c r="O264" s="3" t="b">
        <v>1</v>
      </c>
      <c r="P264" s="3" t="s">
        <v>8269</v>
      </c>
      <c r="Q264" s="6">
        <f>E264/D264</f>
        <v>2.4</v>
      </c>
      <c r="R264" s="8">
        <f>E264/N264</f>
        <v>41.379310344827587</v>
      </c>
      <c r="S264" s="3" t="s">
        <v>8313</v>
      </c>
      <c r="T264" s="3" t="s">
        <v>8317</v>
      </c>
    </row>
    <row r="265" spans="1:20" ht="126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12">
        <f t="shared" si="4"/>
        <v>41179.954791666663</v>
      </c>
      <c r="K265" s="3">
        <v>1346194494</v>
      </c>
      <c r="L265" s="12">
        <f>(((K265/60)/60)/24)+DATE(1970,1,1)</f>
        <v>41149.954791666663</v>
      </c>
      <c r="M265" s="3" t="b">
        <v>1</v>
      </c>
      <c r="N265" s="3">
        <v>963</v>
      </c>
      <c r="O265" s="3" t="b">
        <v>1</v>
      </c>
      <c r="P265" s="3" t="s">
        <v>8269</v>
      </c>
      <c r="Q265" s="6">
        <f>E265/D265</f>
        <v>1.1808107999999999</v>
      </c>
      <c r="R265" s="8">
        <f>E265/N265</f>
        <v>30.654485981308412</v>
      </c>
      <c r="S265" s="3" t="s">
        <v>8313</v>
      </c>
      <c r="T265" s="3" t="s">
        <v>8317</v>
      </c>
    </row>
    <row r="266" spans="1:20" ht="126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12">
        <f t="shared" si="4"/>
        <v>41040.620312500003</v>
      </c>
      <c r="K266" s="3">
        <v>1334155995</v>
      </c>
      <c r="L266" s="12">
        <f>(((K266/60)/60)/24)+DATE(1970,1,1)</f>
        <v>41010.620312500003</v>
      </c>
      <c r="M266" s="3" t="b">
        <v>1</v>
      </c>
      <c r="N266" s="3">
        <v>91</v>
      </c>
      <c r="O266" s="3" t="b">
        <v>1</v>
      </c>
      <c r="P266" s="3" t="s">
        <v>8269</v>
      </c>
      <c r="Q266" s="6">
        <f>E266/D266</f>
        <v>1.1819999999999999</v>
      </c>
      <c r="R266" s="8">
        <f>E266/N266</f>
        <v>64.945054945054949</v>
      </c>
      <c r="S266" s="3" t="s">
        <v>8313</v>
      </c>
      <c r="T266" s="3" t="s">
        <v>8317</v>
      </c>
    </row>
    <row r="267" spans="1:20" ht="126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12">
        <f t="shared" si="4"/>
        <v>40308.844444444447</v>
      </c>
      <c r="K267" s="3">
        <v>1269928430</v>
      </c>
      <c r="L267" s="12">
        <f>(((K267/60)/60)/24)+DATE(1970,1,1)</f>
        <v>40267.245717592588</v>
      </c>
      <c r="M267" s="3" t="b">
        <v>1</v>
      </c>
      <c r="N267" s="3">
        <v>58</v>
      </c>
      <c r="O267" s="3" t="b">
        <v>1</v>
      </c>
      <c r="P267" s="3" t="s">
        <v>8269</v>
      </c>
      <c r="Q267" s="6">
        <f>E267/D267</f>
        <v>1.111</v>
      </c>
      <c r="R267" s="8">
        <f>E267/N267</f>
        <v>95.775862068965523</v>
      </c>
      <c r="S267" s="3" t="s">
        <v>8313</v>
      </c>
      <c r="T267" s="3" t="s">
        <v>8317</v>
      </c>
    </row>
    <row r="268" spans="1:20" ht="126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12">
        <f t="shared" si="4"/>
        <v>40291.160416666666</v>
      </c>
      <c r="K268" s="3">
        <v>1264565507</v>
      </c>
      <c r="L268" s="12">
        <f>(((K268/60)/60)/24)+DATE(1970,1,1)</f>
        <v>40205.174849537041</v>
      </c>
      <c r="M268" s="3" t="b">
        <v>1</v>
      </c>
      <c r="N268" s="3">
        <v>36</v>
      </c>
      <c r="O268" s="3" t="b">
        <v>1</v>
      </c>
      <c r="P268" s="3" t="s">
        <v>8269</v>
      </c>
      <c r="Q268" s="6">
        <f>E268/D268</f>
        <v>1.4550000000000001</v>
      </c>
      <c r="R268" s="8">
        <f>E268/N268</f>
        <v>40.416666666666664</v>
      </c>
      <c r="S268" s="3" t="s">
        <v>8313</v>
      </c>
      <c r="T268" s="3" t="s">
        <v>8317</v>
      </c>
    </row>
    <row r="269" spans="1:20" ht="10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12">
        <f t="shared" si="4"/>
        <v>41815.452534722222</v>
      </c>
      <c r="K269" s="3">
        <v>1401101499</v>
      </c>
      <c r="L269" s="12">
        <f>(((K269/60)/60)/24)+DATE(1970,1,1)</f>
        <v>41785.452534722222</v>
      </c>
      <c r="M269" s="3" t="b">
        <v>1</v>
      </c>
      <c r="N269" s="3">
        <v>165</v>
      </c>
      <c r="O269" s="3" t="b">
        <v>1</v>
      </c>
      <c r="P269" s="3" t="s">
        <v>8269</v>
      </c>
      <c r="Q269" s="6">
        <f>E269/D269</f>
        <v>1.3162883248730965</v>
      </c>
      <c r="R269" s="8">
        <f>E269/N269</f>
        <v>78.578424242424248</v>
      </c>
      <c r="S269" s="3" t="s">
        <v>8313</v>
      </c>
      <c r="T269" s="3" t="s">
        <v>8317</v>
      </c>
    </row>
    <row r="270" spans="1:20" ht="10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12">
        <f t="shared" si="4"/>
        <v>40854.194189814814</v>
      </c>
      <c r="K270" s="3">
        <v>1316749178</v>
      </c>
      <c r="L270" s="12">
        <f>(((K270/60)/60)/24)+DATE(1970,1,1)</f>
        <v>40809.15252314815</v>
      </c>
      <c r="M270" s="3" t="b">
        <v>1</v>
      </c>
      <c r="N270" s="3">
        <v>111</v>
      </c>
      <c r="O270" s="3" t="b">
        <v>1</v>
      </c>
      <c r="P270" s="3" t="s">
        <v>8269</v>
      </c>
      <c r="Q270" s="6">
        <f>E270/D270</f>
        <v>1.1140000000000001</v>
      </c>
      <c r="R270" s="8">
        <f>E270/N270</f>
        <v>50.18018018018018</v>
      </c>
      <c r="S270" s="3" t="s">
        <v>8313</v>
      </c>
      <c r="T270" s="3" t="s">
        <v>8317</v>
      </c>
    </row>
    <row r="271" spans="1:20" ht="10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12">
        <f t="shared" si="4"/>
        <v>42788.197013888886</v>
      </c>
      <c r="K271" s="3">
        <v>1485146622</v>
      </c>
      <c r="L271" s="12">
        <f>(((K271/60)/60)/24)+DATE(1970,1,1)</f>
        <v>42758.197013888886</v>
      </c>
      <c r="M271" s="3" t="b">
        <v>1</v>
      </c>
      <c r="N271" s="3">
        <v>1596</v>
      </c>
      <c r="O271" s="3" t="b">
        <v>1</v>
      </c>
      <c r="P271" s="3" t="s">
        <v>8269</v>
      </c>
      <c r="Q271" s="6">
        <f>E271/D271</f>
        <v>1.4723377</v>
      </c>
      <c r="R271" s="8">
        <f>E271/N271</f>
        <v>92.251735588972423</v>
      </c>
      <c r="S271" s="3" t="s">
        <v>8313</v>
      </c>
      <c r="T271" s="3" t="s">
        <v>8317</v>
      </c>
    </row>
    <row r="272" spans="1:20" ht="84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12">
        <f t="shared" si="4"/>
        <v>40688.166666666664</v>
      </c>
      <c r="K272" s="3">
        <v>1301950070</v>
      </c>
      <c r="L272" s="12">
        <f>(((K272/60)/60)/24)+DATE(1970,1,1)</f>
        <v>40637.866550925923</v>
      </c>
      <c r="M272" s="3" t="b">
        <v>1</v>
      </c>
      <c r="N272" s="3">
        <v>61</v>
      </c>
      <c r="O272" s="3" t="b">
        <v>1</v>
      </c>
      <c r="P272" s="3" t="s">
        <v>8269</v>
      </c>
      <c r="Q272" s="6">
        <f>E272/D272</f>
        <v>1.5260869565217392</v>
      </c>
      <c r="R272" s="8">
        <f>E272/N272</f>
        <v>57.540983606557376</v>
      </c>
      <c r="S272" s="3" t="s">
        <v>8313</v>
      </c>
      <c r="T272" s="3" t="s">
        <v>8317</v>
      </c>
    </row>
    <row r="273" spans="1:20" ht="10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12">
        <f t="shared" si="4"/>
        <v>41641.333333333336</v>
      </c>
      <c r="K273" s="3">
        <v>1386123861</v>
      </c>
      <c r="L273" s="12">
        <f>(((K273/60)/60)/24)+DATE(1970,1,1)</f>
        <v>41612.10024305556</v>
      </c>
      <c r="M273" s="3" t="b">
        <v>1</v>
      </c>
      <c r="N273" s="3">
        <v>287</v>
      </c>
      <c r="O273" s="3" t="b">
        <v>1</v>
      </c>
      <c r="P273" s="3" t="s">
        <v>8269</v>
      </c>
      <c r="Q273" s="6">
        <f>E273/D273</f>
        <v>1.0468</v>
      </c>
      <c r="R273" s="8">
        <f>E273/N273</f>
        <v>109.42160278745645</v>
      </c>
      <c r="S273" s="3" t="s">
        <v>8313</v>
      </c>
      <c r="T273" s="3" t="s">
        <v>8317</v>
      </c>
    </row>
    <row r="274" spans="1:20" ht="10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12">
        <f t="shared" si="4"/>
        <v>40296.78402777778</v>
      </c>
      <c r="K274" s="3">
        <v>1267220191</v>
      </c>
      <c r="L274" s="12">
        <f>(((K274/60)/60)/24)+DATE(1970,1,1)</f>
        <v>40235.900358796294</v>
      </c>
      <c r="M274" s="3" t="b">
        <v>1</v>
      </c>
      <c r="N274" s="3">
        <v>65</v>
      </c>
      <c r="O274" s="3" t="b">
        <v>1</v>
      </c>
      <c r="P274" s="3" t="s">
        <v>8269</v>
      </c>
      <c r="Q274" s="6">
        <f>E274/D274</f>
        <v>1.7743366666666667</v>
      </c>
      <c r="R274" s="8">
        <f>E274/N274</f>
        <v>81.892461538461546</v>
      </c>
      <c r="S274" s="3" t="s">
        <v>8313</v>
      </c>
      <c r="T274" s="3" t="s">
        <v>8317</v>
      </c>
    </row>
    <row r="275" spans="1:20" ht="10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12">
        <f t="shared" si="4"/>
        <v>40727.498449074075</v>
      </c>
      <c r="K275" s="3">
        <v>1307102266</v>
      </c>
      <c r="L275" s="12">
        <f>(((K275/60)/60)/24)+DATE(1970,1,1)</f>
        <v>40697.498449074075</v>
      </c>
      <c r="M275" s="3" t="b">
        <v>1</v>
      </c>
      <c r="N275" s="3">
        <v>118</v>
      </c>
      <c r="O275" s="3" t="b">
        <v>1</v>
      </c>
      <c r="P275" s="3" t="s">
        <v>8269</v>
      </c>
      <c r="Q275" s="6">
        <f>E275/D275</f>
        <v>1.077758</v>
      </c>
      <c r="R275" s="8">
        <f>E275/N275</f>
        <v>45.667711864406776</v>
      </c>
      <c r="S275" s="3" t="s">
        <v>8313</v>
      </c>
      <c r="T275" s="3" t="s">
        <v>8317</v>
      </c>
    </row>
    <row r="276" spans="1:20" ht="10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12">
        <f t="shared" si="4"/>
        <v>41004.290972222225</v>
      </c>
      <c r="K276" s="3">
        <v>1330638829</v>
      </c>
      <c r="L276" s="12">
        <f>(((K276/60)/60)/24)+DATE(1970,1,1)</f>
        <v>40969.912372685183</v>
      </c>
      <c r="M276" s="3" t="b">
        <v>1</v>
      </c>
      <c r="N276" s="3">
        <v>113</v>
      </c>
      <c r="O276" s="3" t="b">
        <v>1</v>
      </c>
      <c r="P276" s="3" t="s">
        <v>8269</v>
      </c>
      <c r="Q276" s="6">
        <f>E276/D276</f>
        <v>1.56</v>
      </c>
      <c r="R276" s="8">
        <f>E276/N276</f>
        <v>55.221238938053098</v>
      </c>
      <c r="S276" s="3" t="s">
        <v>8313</v>
      </c>
      <c r="T276" s="3" t="s">
        <v>8317</v>
      </c>
    </row>
    <row r="277" spans="1:20" ht="84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12">
        <f t="shared" si="4"/>
        <v>41223.073680555557</v>
      </c>
      <c r="K277" s="3">
        <v>1349916366</v>
      </c>
      <c r="L277" s="12">
        <f>(((K277/60)/60)/24)+DATE(1970,1,1)</f>
        <v>41193.032013888893</v>
      </c>
      <c r="M277" s="3" t="b">
        <v>1</v>
      </c>
      <c r="N277" s="3">
        <v>332</v>
      </c>
      <c r="O277" s="3" t="b">
        <v>1</v>
      </c>
      <c r="P277" s="3" t="s">
        <v>8269</v>
      </c>
      <c r="Q277" s="6">
        <f>E277/D277</f>
        <v>1.08395</v>
      </c>
      <c r="R277" s="8">
        <f>E277/N277</f>
        <v>65.298192771084331</v>
      </c>
      <c r="S277" s="3" t="s">
        <v>8313</v>
      </c>
      <c r="T277" s="3" t="s">
        <v>8317</v>
      </c>
    </row>
    <row r="278" spans="1:20" ht="10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12">
        <f t="shared" si="4"/>
        <v>41027.040208333332</v>
      </c>
      <c r="K278" s="3">
        <v>1330394274</v>
      </c>
      <c r="L278" s="12">
        <f>(((K278/60)/60)/24)+DATE(1970,1,1)</f>
        <v>40967.081874999996</v>
      </c>
      <c r="M278" s="3" t="b">
        <v>1</v>
      </c>
      <c r="N278" s="3">
        <v>62</v>
      </c>
      <c r="O278" s="3" t="b">
        <v>1</v>
      </c>
      <c r="P278" s="3" t="s">
        <v>8269</v>
      </c>
      <c r="Q278" s="6">
        <f>E278/D278</f>
        <v>1.476</v>
      </c>
      <c r="R278" s="8">
        <f>E278/N278</f>
        <v>95.225806451612897</v>
      </c>
      <c r="S278" s="3" t="s">
        <v>8313</v>
      </c>
      <c r="T278" s="3" t="s">
        <v>8317</v>
      </c>
    </row>
    <row r="279" spans="1:20" ht="10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12">
        <f t="shared" si="4"/>
        <v>42147.891423611116</v>
      </c>
      <c r="K279" s="3">
        <v>1429824219</v>
      </c>
      <c r="L279" s="12">
        <f>(((K279/60)/60)/24)+DATE(1970,1,1)</f>
        <v>42117.891423611116</v>
      </c>
      <c r="M279" s="3" t="b">
        <v>1</v>
      </c>
      <c r="N279" s="3">
        <v>951</v>
      </c>
      <c r="O279" s="3" t="b">
        <v>1</v>
      </c>
      <c r="P279" s="3" t="s">
        <v>8269</v>
      </c>
      <c r="Q279" s="6">
        <f>E279/D279</f>
        <v>1.1038153846153846</v>
      </c>
      <c r="R279" s="8">
        <f>E279/N279</f>
        <v>75.444794952681391</v>
      </c>
      <c r="S279" s="3" t="s">
        <v>8313</v>
      </c>
      <c r="T279" s="3" t="s">
        <v>8317</v>
      </c>
    </row>
    <row r="280" spans="1:20" ht="84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12">
        <f t="shared" si="4"/>
        <v>41194.040960648148</v>
      </c>
      <c r="K280" s="3">
        <v>1347411539</v>
      </c>
      <c r="L280" s="12">
        <f>(((K280/60)/60)/24)+DATE(1970,1,1)</f>
        <v>41164.040960648148</v>
      </c>
      <c r="M280" s="3" t="b">
        <v>1</v>
      </c>
      <c r="N280" s="3">
        <v>415</v>
      </c>
      <c r="O280" s="3" t="b">
        <v>1</v>
      </c>
      <c r="P280" s="3" t="s">
        <v>8269</v>
      </c>
      <c r="Q280" s="6">
        <f>E280/D280</f>
        <v>1.5034814814814814</v>
      </c>
      <c r="R280" s="8">
        <f>E280/N280</f>
        <v>97.816867469879512</v>
      </c>
      <c r="S280" s="3" t="s">
        <v>8313</v>
      </c>
      <c r="T280" s="3" t="s">
        <v>8317</v>
      </c>
    </row>
    <row r="281" spans="1:20" ht="10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12">
        <f t="shared" si="4"/>
        <v>42793.084027777775</v>
      </c>
      <c r="K281" s="3">
        <v>1485237096</v>
      </c>
      <c r="L281" s="12">
        <f>(((K281/60)/60)/24)+DATE(1970,1,1)</f>
        <v>42759.244166666671</v>
      </c>
      <c r="M281" s="3" t="b">
        <v>1</v>
      </c>
      <c r="N281" s="3">
        <v>305</v>
      </c>
      <c r="O281" s="3" t="b">
        <v>1</v>
      </c>
      <c r="P281" s="3" t="s">
        <v>8269</v>
      </c>
      <c r="Q281" s="6">
        <f>E281/D281</f>
        <v>1.5731829411764706</v>
      </c>
      <c r="R281" s="8">
        <f>E281/N281</f>
        <v>87.685606557377056</v>
      </c>
      <c r="S281" s="3" t="s">
        <v>8313</v>
      </c>
      <c r="T281" s="3" t="s">
        <v>8317</v>
      </c>
    </row>
    <row r="282" spans="1:20" ht="10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12">
        <f t="shared" si="4"/>
        <v>41789.590682870366</v>
      </c>
      <c r="K282" s="3">
        <v>1397571035</v>
      </c>
      <c r="L282" s="12">
        <f>(((K282/60)/60)/24)+DATE(1970,1,1)</f>
        <v>41744.590682870366</v>
      </c>
      <c r="M282" s="3" t="b">
        <v>1</v>
      </c>
      <c r="N282" s="3">
        <v>2139</v>
      </c>
      <c r="O282" s="3" t="b">
        <v>1</v>
      </c>
      <c r="P282" s="3" t="s">
        <v>8269</v>
      </c>
      <c r="Q282" s="6">
        <f>E282/D282</f>
        <v>1.5614399999999999</v>
      </c>
      <c r="R282" s="8">
        <f>E282/N282</f>
        <v>54.748948106591868</v>
      </c>
      <c r="S282" s="3" t="s">
        <v>8313</v>
      </c>
      <c r="T282" s="3" t="s">
        <v>8317</v>
      </c>
    </row>
    <row r="283" spans="1:20" ht="10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12">
        <f t="shared" si="4"/>
        <v>40035.80972222222</v>
      </c>
      <c r="K283" s="3">
        <v>1242532513</v>
      </c>
      <c r="L283" s="12">
        <f>(((K283/60)/60)/24)+DATE(1970,1,1)</f>
        <v>39950.163344907407</v>
      </c>
      <c r="M283" s="3" t="b">
        <v>1</v>
      </c>
      <c r="N283" s="3">
        <v>79</v>
      </c>
      <c r="O283" s="3" t="b">
        <v>1</v>
      </c>
      <c r="P283" s="3" t="s">
        <v>8269</v>
      </c>
      <c r="Q283" s="6">
        <f>E283/D283</f>
        <v>1.2058763636363636</v>
      </c>
      <c r="R283" s="8">
        <f>E283/N283</f>
        <v>83.953417721518989</v>
      </c>
      <c r="S283" s="3" t="s">
        <v>8313</v>
      </c>
      <c r="T283" s="3" t="s">
        <v>8317</v>
      </c>
    </row>
    <row r="284" spans="1:20" ht="84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12">
        <f t="shared" si="4"/>
        <v>40231.916666666664</v>
      </c>
      <c r="K284" s="3">
        <v>1263679492</v>
      </c>
      <c r="L284" s="12">
        <f>(((K284/60)/60)/24)+DATE(1970,1,1)</f>
        <v>40194.920046296298</v>
      </c>
      <c r="M284" s="3" t="b">
        <v>1</v>
      </c>
      <c r="N284" s="3">
        <v>179</v>
      </c>
      <c r="O284" s="3" t="b">
        <v>1</v>
      </c>
      <c r="P284" s="3" t="s">
        <v>8269</v>
      </c>
      <c r="Q284" s="6">
        <f>E284/D284</f>
        <v>1.0118888888888888</v>
      </c>
      <c r="R284" s="8">
        <f>E284/N284</f>
        <v>254.38547486033519</v>
      </c>
      <c r="S284" s="3" t="s">
        <v>8313</v>
      </c>
      <c r="T284" s="3" t="s">
        <v>8317</v>
      </c>
    </row>
    <row r="285" spans="1:20" ht="63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12">
        <f t="shared" si="4"/>
        <v>40695.207638888889</v>
      </c>
      <c r="K285" s="3">
        <v>1305219744</v>
      </c>
      <c r="L285" s="12">
        <f>(((K285/60)/60)/24)+DATE(1970,1,1)</f>
        <v>40675.71</v>
      </c>
      <c r="M285" s="3" t="b">
        <v>1</v>
      </c>
      <c r="N285" s="3">
        <v>202</v>
      </c>
      <c r="O285" s="3" t="b">
        <v>1</v>
      </c>
      <c r="P285" s="3" t="s">
        <v>8269</v>
      </c>
      <c r="Q285" s="6">
        <f>E285/D285</f>
        <v>1.142725</v>
      </c>
      <c r="R285" s="8">
        <f>E285/N285</f>
        <v>101.8269801980198</v>
      </c>
      <c r="S285" s="3" t="s">
        <v>8313</v>
      </c>
      <c r="T285" s="3" t="s">
        <v>8317</v>
      </c>
    </row>
    <row r="286" spans="1:20" ht="10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12">
        <f t="shared" si="4"/>
        <v>40929.738194444442</v>
      </c>
      <c r="K286" s="3">
        <v>1325007780</v>
      </c>
      <c r="L286" s="12">
        <f>(((K286/60)/60)/24)+DATE(1970,1,1)</f>
        <v>40904.738194444442</v>
      </c>
      <c r="M286" s="3" t="b">
        <v>1</v>
      </c>
      <c r="N286" s="3">
        <v>760</v>
      </c>
      <c r="O286" s="3" t="b">
        <v>1</v>
      </c>
      <c r="P286" s="3" t="s">
        <v>8269</v>
      </c>
      <c r="Q286" s="6">
        <f>E286/D286</f>
        <v>1.0462615</v>
      </c>
      <c r="R286" s="8">
        <f>E286/N286</f>
        <v>55.066394736842106</v>
      </c>
      <c r="S286" s="3" t="s">
        <v>8313</v>
      </c>
      <c r="T286" s="3" t="s">
        <v>8317</v>
      </c>
    </row>
    <row r="287" spans="1:20" ht="10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12">
        <f t="shared" si="4"/>
        <v>41536.756111111114</v>
      </c>
      <c r="K287" s="3">
        <v>1377022128</v>
      </c>
      <c r="L287" s="12">
        <f>(((K287/60)/60)/24)+DATE(1970,1,1)</f>
        <v>41506.756111111114</v>
      </c>
      <c r="M287" s="3" t="b">
        <v>1</v>
      </c>
      <c r="N287" s="3">
        <v>563</v>
      </c>
      <c r="O287" s="3" t="b">
        <v>1</v>
      </c>
      <c r="P287" s="3" t="s">
        <v>8269</v>
      </c>
      <c r="Q287" s="6">
        <f>E287/D287</f>
        <v>2.2882507142857142</v>
      </c>
      <c r="R287" s="8">
        <f>E287/N287</f>
        <v>56.901438721136763</v>
      </c>
      <c r="S287" s="3" t="s">
        <v>8313</v>
      </c>
      <c r="T287" s="3" t="s">
        <v>8317</v>
      </c>
    </row>
    <row r="288" spans="1:20" ht="10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12">
        <f t="shared" si="4"/>
        <v>41358.774583333332</v>
      </c>
      <c r="K288" s="3">
        <v>1360352124</v>
      </c>
      <c r="L288" s="12">
        <f>(((K288/60)/60)/24)+DATE(1970,1,1)</f>
        <v>41313.816249999996</v>
      </c>
      <c r="M288" s="3" t="b">
        <v>1</v>
      </c>
      <c r="N288" s="3">
        <v>135</v>
      </c>
      <c r="O288" s="3" t="b">
        <v>1</v>
      </c>
      <c r="P288" s="3" t="s">
        <v>8269</v>
      </c>
      <c r="Q288" s="6">
        <f>E288/D288</f>
        <v>1.0915333333333332</v>
      </c>
      <c r="R288" s="8">
        <f>E288/N288</f>
        <v>121.28148148148148</v>
      </c>
      <c r="S288" s="3" t="s">
        <v>8313</v>
      </c>
      <c r="T288" s="3" t="s">
        <v>8317</v>
      </c>
    </row>
    <row r="289" spans="1:20" ht="63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12">
        <f t="shared" si="4"/>
        <v>41215.166666666664</v>
      </c>
      <c r="K289" s="3">
        <v>1349160018</v>
      </c>
      <c r="L289" s="12">
        <f>(((K289/60)/60)/24)+DATE(1970,1,1)</f>
        <v>41184.277986111112</v>
      </c>
      <c r="M289" s="3" t="b">
        <v>1</v>
      </c>
      <c r="N289" s="3">
        <v>290</v>
      </c>
      <c r="O289" s="3" t="b">
        <v>1</v>
      </c>
      <c r="P289" s="3" t="s">
        <v>8269</v>
      </c>
      <c r="Q289" s="6">
        <f>E289/D289</f>
        <v>1.7629999999999999</v>
      </c>
      <c r="R289" s="8">
        <f>E289/N289</f>
        <v>91.189655172413794</v>
      </c>
      <c r="S289" s="3" t="s">
        <v>8313</v>
      </c>
      <c r="T289" s="3" t="s">
        <v>8317</v>
      </c>
    </row>
    <row r="290" spans="1:20" ht="10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12">
        <f t="shared" si="4"/>
        <v>41086.168900462959</v>
      </c>
      <c r="K290" s="3">
        <v>1337659393</v>
      </c>
      <c r="L290" s="12">
        <f>(((K290/60)/60)/24)+DATE(1970,1,1)</f>
        <v>41051.168900462959</v>
      </c>
      <c r="M290" s="3" t="b">
        <v>1</v>
      </c>
      <c r="N290" s="3">
        <v>447</v>
      </c>
      <c r="O290" s="3" t="b">
        <v>1</v>
      </c>
      <c r="P290" s="3" t="s">
        <v>8269</v>
      </c>
      <c r="Q290" s="6">
        <f>E290/D290</f>
        <v>1.0321061999999999</v>
      </c>
      <c r="R290" s="8">
        <f>E290/N290</f>
        <v>115.44812080536913</v>
      </c>
      <c r="S290" s="3" t="s">
        <v>8313</v>
      </c>
      <c r="T290" s="3" t="s">
        <v>8317</v>
      </c>
    </row>
    <row r="291" spans="1:20" ht="10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12">
        <f t="shared" si="4"/>
        <v>41580.456412037034</v>
      </c>
      <c r="K291" s="3">
        <v>1380797834</v>
      </c>
      <c r="L291" s="12">
        <f>(((K291/60)/60)/24)+DATE(1970,1,1)</f>
        <v>41550.456412037034</v>
      </c>
      <c r="M291" s="3" t="b">
        <v>1</v>
      </c>
      <c r="N291" s="3">
        <v>232</v>
      </c>
      <c r="O291" s="3" t="b">
        <v>1</v>
      </c>
      <c r="P291" s="3" t="s">
        <v>8269</v>
      </c>
      <c r="Q291" s="6">
        <f>E291/D291</f>
        <v>1.0482</v>
      </c>
      <c r="R291" s="8">
        <f>E291/N291</f>
        <v>67.771551724137936</v>
      </c>
      <c r="S291" s="3" t="s">
        <v>8313</v>
      </c>
      <c r="T291" s="3" t="s">
        <v>8317</v>
      </c>
    </row>
    <row r="292" spans="1:20" ht="84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12">
        <f t="shared" si="4"/>
        <v>40576.332638888889</v>
      </c>
      <c r="K292" s="3">
        <v>1292316697</v>
      </c>
      <c r="L292" s="12">
        <f>(((K292/60)/60)/24)+DATE(1970,1,1)</f>
        <v>40526.36917824074</v>
      </c>
      <c r="M292" s="3" t="b">
        <v>1</v>
      </c>
      <c r="N292" s="3">
        <v>168</v>
      </c>
      <c r="O292" s="3" t="b">
        <v>1</v>
      </c>
      <c r="P292" s="3" t="s">
        <v>8269</v>
      </c>
      <c r="Q292" s="6">
        <f>E292/D292</f>
        <v>1.0668444444444445</v>
      </c>
      <c r="R292" s="8">
        <f>E292/N292</f>
        <v>28.576190476190476</v>
      </c>
      <c r="S292" s="3" t="s">
        <v>8313</v>
      </c>
      <c r="T292" s="3" t="s">
        <v>8317</v>
      </c>
    </row>
    <row r="293" spans="1:20" ht="84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12">
        <f t="shared" si="4"/>
        <v>41395.000694444447</v>
      </c>
      <c r="K293" s="3">
        <v>1365791246</v>
      </c>
      <c r="L293" s="12">
        <f>(((K293/60)/60)/24)+DATE(1970,1,1)</f>
        <v>41376.769050925926</v>
      </c>
      <c r="M293" s="3" t="b">
        <v>1</v>
      </c>
      <c r="N293" s="3">
        <v>128</v>
      </c>
      <c r="O293" s="3" t="b">
        <v>1</v>
      </c>
      <c r="P293" s="3" t="s">
        <v>8269</v>
      </c>
      <c r="Q293" s="6">
        <f>E293/D293</f>
        <v>1.2001999999999999</v>
      </c>
      <c r="R293" s="8">
        <f>E293/N293</f>
        <v>46.8828125</v>
      </c>
      <c r="S293" s="3" t="s">
        <v>8313</v>
      </c>
      <c r="T293" s="3" t="s">
        <v>8317</v>
      </c>
    </row>
    <row r="294" spans="1:20" ht="10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12">
        <f t="shared" si="4"/>
        <v>40845.165972222225</v>
      </c>
      <c r="K294" s="3">
        <v>1317064599</v>
      </c>
      <c r="L294" s="12">
        <f>(((K294/60)/60)/24)+DATE(1970,1,1)</f>
        <v>40812.803229166668</v>
      </c>
      <c r="M294" s="3" t="b">
        <v>1</v>
      </c>
      <c r="N294" s="3">
        <v>493</v>
      </c>
      <c r="O294" s="3" t="b">
        <v>1</v>
      </c>
      <c r="P294" s="3" t="s">
        <v>8269</v>
      </c>
      <c r="Q294" s="6">
        <f>E294/D294</f>
        <v>1.0150693333333334</v>
      </c>
      <c r="R294" s="8">
        <f>E294/N294</f>
        <v>154.42231237322514</v>
      </c>
      <c r="S294" s="3" t="s">
        <v>8313</v>
      </c>
      <c r="T294" s="3" t="s">
        <v>8317</v>
      </c>
    </row>
    <row r="295" spans="1:20" ht="10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12">
        <f t="shared" si="4"/>
        <v>41749.667986111112</v>
      </c>
      <c r="K295" s="3">
        <v>1395417714</v>
      </c>
      <c r="L295" s="12">
        <f>(((K295/60)/60)/24)+DATE(1970,1,1)</f>
        <v>41719.667986111112</v>
      </c>
      <c r="M295" s="3" t="b">
        <v>1</v>
      </c>
      <c r="N295" s="3">
        <v>131</v>
      </c>
      <c r="O295" s="3" t="b">
        <v>1</v>
      </c>
      <c r="P295" s="3" t="s">
        <v>8269</v>
      </c>
      <c r="Q295" s="6">
        <f>E295/D295</f>
        <v>1.0138461538461538</v>
      </c>
      <c r="R295" s="8">
        <f>E295/N295</f>
        <v>201.22137404580153</v>
      </c>
      <c r="S295" s="3" t="s">
        <v>8313</v>
      </c>
      <c r="T295" s="3" t="s">
        <v>8317</v>
      </c>
    </row>
    <row r="296" spans="1:20" ht="126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12">
        <f t="shared" si="4"/>
        <v>40378.666666666664</v>
      </c>
      <c r="K296" s="3">
        <v>1276480894</v>
      </c>
      <c r="L296" s="12">
        <f>(((K296/60)/60)/24)+DATE(1970,1,1)</f>
        <v>40343.084421296298</v>
      </c>
      <c r="M296" s="3" t="b">
        <v>1</v>
      </c>
      <c r="N296" s="3">
        <v>50</v>
      </c>
      <c r="O296" s="3" t="b">
        <v>1</v>
      </c>
      <c r="P296" s="3" t="s">
        <v>8269</v>
      </c>
      <c r="Q296" s="6">
        <f>E296/D296</f>
        <v>1</v>
      </c>
      <c r="R296" s="8">
        <f>E296/N296</f>
        <v>100</v>
      </c>
      <c r="S296" s="3" t="s">
        <v>8313</v>
      </c>
      <c r="T296" s="3" t="s">
        <v>8317</v>
      </c>
    </row>
    <row r="297" spans="1:20" ht="10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12">
        <f t="shared" si="4"/>
        <v>41579</v>
      </c>
      <c r="K297" s="3">
        <v>1378080409</v>
      </c>
      <c r="L297" s="12">
        <f>(((K297/60)/60)/24)+DATE(1970,1,1)</f>
        <v>41519.004733796297</v>
      </c>
      <c r="M297" s="3" t="b">
        <v>1</v>
      </c>
      <c r="N297" s="3">
        <v>665</v>
      </c>
      <c r="O297" s="3" t="b">
        <v>1</v>
      </c>
      <c r="P297" s="3" t="s">
        <v>8269</v>
      </c>
      <c r="Q297" s="6">
        <f>E297/D297</f>
        <v>1.3310911999999999</v>
      </c>
      <c r="R297" s="8">
        <f>E297/N297</f>
        <v>100.08204511278196</v>
      </c>
      <c r="S297" s="3" t="s">
        <v>8313</v>
      </c>
      <c r="T297" s="3" t="s">
        <v>8317</v>
      </c>
    </row>
    <row r="298" spans="1:20" ht="84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12">
        <f t="shared" si="4"/>
        <v>41159.475497685184</v>
      </c>
      <c r="K298" s="3">
        <v>1344857083</v>
      </c>
      <c r="L298" s="12">
        <f>(((K298/60)/60)/24)+DATE(1970,1,1)</f>
        <v>41134.475497685184</v>
      </c>
      <c r="M298" s="3" t="b">
        <v>1</v>
      </c>
      <c r="N298" s="3">
        <v>129</v>
      </c>
      <c r="O298" s="3" t="b">
        <v>1</v>
      </c>
      <c r="P298" s="3" t="s">
        <v>8269</v>
      </c>
      <c r="Q298" s="6">
        <f>E298/D298</f>
        <v>1.187262</v>
      </c>
      <c r="R298" s="8">
        <f>E298/N298</f>
        <v>230.08953488372092</v>
      </c>
      <c r="S298" s="3" t="s">
        <v>8313</v>
      </c>
      <c r="T298" s="3" t="s">
        <v>8317</v>
      </c>
    </row>
    <row r="299" spans="1:20" ht="84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12">
        <f t="shared" si="4"/>
        <v>42125.165972222225</v>
      </c>
      <c r="K299" s="3">
        <v>1427390901</v>
      </c>
      <c r="L299" s="12">
        <f>(((K299/60)/60)/24)+DATE(1970,1,1)</f>
        <v>42089.72802083334</v>
      </c>
      <c r="M299" s="3" t="b">
        <v>1</v>
      </c>
      <c r="N299" s="3">
        <v>142</v>
      </c>
      <c r="O299" s="3" t="b">
        <v>1</v>
      </c>
      <c r="P299" s="3" t="s">
        <v>8269</v>
      </c>
      <c r="Q299" s="6">
        <f>E299/D299</f>
        <v>1.0064</v>
      </c>
      <c r="R299" s="8">
        <f>E299/N299</f>
        <v>141.74647887323943</v>
      </c>
      <c r="S299" s="3" t="s">
        <v>8313</v>
      </c>
      <c r="T299" s="3" t="s">
        <v>8317</v>
      </c>
    </row>
    <row r="300" spans="1:20" ht="42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12">
        <f t="shared" si="4"/>
        <v>41768.875</v>
      </c>
      <c r="K300" s="3">
        <v>1394536048</v>
      </c>
      <c r="L300" s="12">
        <f>(((K300/60)/60)/24)+DATE(1970,1,1)</f>
        <v>41709.463518518518</v>
      </c>
      <c r="M300" s="3" t="b">
        <v>1</v>
      </c>
      <c r="N300" s="3">
        <v>2436</v>
      </c>
      <c r="O300" s="3" t="b">
        <v>1</v>
      </c>
      <c r="P300" s="3" t="s">
        <v>8269</v>
      </c>
      <c r="Q300" s="6">
        <f>E300/D300</f>
        <v>1.089324126984127</v>
      </c>
      <c r="R300" s="8">
        <f>E300/N300</f>
        <v>56.344351395730705</v>
      </c>
      <c r="S300" s="3" t="s">
        <v>8313</v>
      </c>
      <c r="T300" s="3" t="s">
        <v>8317</v>
      </c>
    </row>
    <row r="301" spans="1:20" ht="126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12">
        <f t="shared" si="4"/>
        <v>40499.266898148147</v>
      </c>
      <c r="K301" s="3">
        <v>1287379460</v>
      </c>
      <c r="L301" s="12">
        <f>(((K301/60)/60)/24)+DATE(1970,1,1)</f>
        <v>40469.225231481483</v>
      </c>
      <c r="M301" s="3" t="b">
        <v>1</v>
      </c>
      <c r="N301" s="3">
        <v>244</v>
      </c>
      <c r="O301" s="3" t="b">
        <v>1</v>
      </c>
      <c r="P301" s="3" t="s">
        <v>8269</v>
      </c>
      <c r="Q301" s="6">
        <f>E301/D301</f>
        <v>1.789525</v>
      </c>
      <c r="R301" s="8">
        <f>E301/N301</f>
        <v>73.341188524590166</v>
      </c>
      <c r="S301" s="3" t="s">
        <v>8313</v>
      </c>
      <c r="T301" s="3" t="s">
        <v>8317</v>
      </c>
    </row>
    <row r="302" spans="1:20" ht="10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12">
        <f t="shared" si="4"/>
        <v>40657.959930555553</v>
      </c>
      <c r="K302" s="3">
        <v>1301007738</v>
      </c>
      <c r="L302" s="12">
        <f>(((K302/60)/60)/24)+DATE(1970,1,1)</f>
        <v>40626.959930555553</v>
      </c>
      <c r="M302" s="3" t="b">
        <v>1</v>
      </c>
      <c r="N302" s="3">
        <v>298</v>
      </c>
      <c r="O302" s="3" t="b">
        <v>1</v>
      </c>
      <c r="P302" s="3" t="s">
        <v>8269</v>
      </c>
      <c r="Q302" s="6">
        <f>E302/D302</f>
        <v>1.0172264</v>
      </c>
      <c r="R302" s="8">
        <f>E302/N302</f>
        <v>85.337785234899329</v>
      </c>
      <c r="S302" s="3" t="s">
        <v>8313</v>
      </c>
      <c r="T302" s="3" t="s">
        <v>8317</v>
      </c>
    </row>
    <row r="303" spans="1:20" ht="84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12">
        <f t="shared" si="4"/>
        <v>41352.696006944447</v>
      </c>
      <c r="K303" s="3">
        <v>1360258935</v>
      </c>
      <c r="L303" s="12">
        <f>(((K303/60)/60)/24)+DATE(1970,1,1)</f>
        <v>41312.737673611111</v>
      </c>
      <c r="M303" s="3" t="b">
        <v>1</v>
      </c>
      <c r="N303" s="3">
        <v>251</v>
      </c>
      <c r="O303" s="3" t="b">
        <v>1</v>
      </c>
      <c r="P303" s="3" t="s">
        <v>8269</v>
      </c>
      <c r="Q303" s="6">
        <f>E303/D303</f>
        <v>1.1873499999999999</v>
      </c>
      <c r="R303" s="8">
        <f>E303/N303</f>
        <v>61.496215139442228</v>
      </c>
      <c r="S303" s="3" t="s">
        <v>8313</v>
      </c>
      <c r="T303" s="3" t="s">
        <v>8317</v>
      </c>
    </row>
    <row r="304" spans="1:20" ht="126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12">
        <f t="shared" si="4"/>
        <v>40963.856921296298</v>
      </c>
      <c r="K304" s="3">
        <v>1327523638</v>
      </c>
      <c r="L304" s="12">
        <f>(((K304/60)/60)/24)+DATE(1970,1,1)</f>
        <v>40933.856921296298</v>
      </c>
      <c r="M304" s="3" t="b">
        <v>1</v>
      </c>
      <c r="N304" s="3">
        <v>108</v>
      </c>
      <c r="O304" s="3" t="b">
        <v>1</v>
      </c>
      <c r="P304" s="3" t="s">
        <v>8269</v>
      </c>
      <c r="Q304" s="6">
        <f>E304/D304</f>
        <v>1.0045999999999999</v>
      </c>
      <c r="R304" s="8">
        <f>E304/N304</f>
        <v>93.018518518518519</v>
      </c>
      <c r="S304" s="3" t="s">
        <v>8313</v>
      </c>
      <c r="T304" s="3" t="s">
        <v>8317</v>
      </c>
    </row>
    <row r="305" spans="1:20" ht="10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12">
        <f t="shared" si="4"/>
        <v>41062.071134259262</v>
      </c>
      <c r="K305" s="3">
        <v>1336009346</v>
      </c>
      <c r="L305" s="12">
        <f>(((K305/60)/60)/24)+DATE(1970,1,1)</f>
        <v>41032.071134259262</v>
      </c>
      <c r="M305" s="3" t="b">
        <v>1</v>
      </c>
      <c r="N305" s="3">
        <v>82</v>
      </c>
      <c r="O305" s="3" t="b">
        <v>1</v>
      </c>
      <c r="P305" s="3" t="s">
        <v>8269</v>
      </c>
      <c r="Q305" s="6">
        <f>E305/D305</f>
        <v>1.3746666666666667</v>
      </c>
      <c r="R305" s="8">
        <f>E305/N305</f>
        <v>50.292682926829265</v>
      </c>
      <c r="S305" s="3" t="s">
        <v>8313</v>
      </c>
      <c r="T305" s="3" t="s">
        <v>8317</v>
      </c>
    </row>
    <row r="306" spans="1:20" ht="63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12">
        <f t="shared" si="4"/>
        <v>41153.083333333336</v>
      </c>
      <c r="K306" s="3">
        <v>1343096197</v>
      </c>
      <c r="L306" s="12">
        <f>(((K306/60)/60)/24)+DATE(1970,1,1)</f>
        <v>41114.094872685186</v>
      </c>
      <c r="M306" s="3" t="b">
        <v>1</v>
      </c>
      <c r="N306" s="3">
        <v>74</v>
      </c>
      <c r="O306" s="3" t="b">
        <v>1</v>
      </c>
      <c r="P306" s="3" t="s">
        <v>8269</v>
      </c>
      <c r="Q306" s="6">
        <f>E306/D306</f>
        <v>2.3164705882352941</v>
      </c>
      <c r="R306" s="8">
        <f>E306/N306</f>
        <v>106.43243243243244</v>
      </c>
      <c r="S306" s="3" t="s">
        <v>8313</v>
      </c>
      <c r="T306" s="3" t="s">
        <v>8317</v>
      </c>
    </row>
    <row r="307" spans="1:20" ht="84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12">
        <f t="shared" si="4"/>
        <v>40978.630196759259</v>
      </c>
      <c r="K307" s="3">
        <v>1328800049</v>
      </c>
      <c r="L307" s="12">
        <f>(((K307/60)/60)/24)+DATE(1970,1,1)</f>
        <v>40948.630196759259</v>
      </c>
      <c r="M307" s="3" t="b">
        <v>1</v>
      </c>
      <c r="N307" s="3">
        <v>189</v>
      </c>
      <c r="O307" s="3" t="b">
        <v>1</v>
      </c>
      <c r="P307" s="3" t="s">
        <v>8269</v>
      </c>
      <c r="Q307" s="6">
        <f>E307/D307</f>
        <v>1.3033333333333332</v>
      </c>
      <c r="R307" s="8">
        <f>E307/N307</f>
        <v>51.719576719576722</v>
      </c>
      <c r="S307" s="3" t="s">
        <v>8313</v>
      </c>
      <c r="T307" s="3" t="s">
        <v>8317</v>
      </c>
    </row>
    <row r="308" spans="1:20" ht="63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12">
        <f t="shared" si="4"/>
        <v>41353.795520833337</v>
      </c>
      <c r="K308" s="3">
        <v>1362081933</v>
      </c>
      <c r="L308" s="12">
        <f>(((K308/60)/60)/24)+DATE(1970,1,1)</f>
        <v>41333.837187500001</v>
      </c>
      <c r="M308" s="3" t="b">
        <v>1</v>
      </c>
      <c r="N308" s="3">
        <v>80</v>
      </c>
      <c r="O308" s="3" t="b">
        <v>1</v>
      </c>
      <c r="P308" s="3" t="s">
        <v>8269</v>
      </c>
      <c r="Q308" s="6">
        <f>E308/D308</f>
        <v>2.9289999999999998</v>
      </c>
      <c r="R308" s="8">
        <f>E308/N308</f>
        <v>36.612499999999997</v>
      </c>
      <c r="S308" s="3" t="s">
        <v>8313</v>
      </c>
      <c r="T308" s="3" t="s">
        <v>8317</v>
      </c>
    </row>
    <row r="309" spans="1:20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12">
        <f t="shared" si="4"/>
        <v>41312.944456018515</v>
      </c>
      <c r="K309" s="3">
        <v>1357684801</v>
      </c>
      <c r="L309" s="12">
        <f>(((K309/60)/60)/24)+DATE(1970,1,1)</f>
        <v>41282.944456018515</v>
      </c>
      <c r="M309" s="3" t="b">
        <v>1</v>
      </c>
      <c r="N309" s="3">
        <v>576</v>
      </c>
      <c r="O309" s="3" t="b">
        <v>1</v>
      </c>
      <c r="P309" s="3" t="s">
        <v>8269</v>
      </c>
      <c r="Q309" s="6">
        <f>E309/D309</f>
        <v>1.1131818181818183</v>
      </c>
      <c r="R309" s="8">
        <f>E309/N309</f>
        <v>42.517361111111114</v>
      </c>
      <c r="S309" s="3" t="s">
        <v>8313</v>
      </c>
      <c r="T309" s="3" t="s">
        <v>8317</v>
      </c>
    </row>
    <row r="310" spans="1:20" ht="10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12">
        <f t="shared" si="4"/>
        <v>40612.694560185184</v>
      </c>
      <c r="K310" s="3">
        <v>1295887210</v>
      </c>
      <c r="L310" s="12">
        <f>(((K310/60)/60)/24)+DATE(1970,1,1)</f>
        <v>40567.694560185184</v>
      </c>
      <c r="M310" s="3" t="b">
        <v>1</v>
      </c>
      <c r="N310" s="3">
        <v>202</v>
      </c>
      <c r="O310" s="3" t="b">
        <v>1</v>
      </c>
      <c r="P310" s="3" t="s">
        <v>8269</v>
      </c>
      <c r="Q310" s="6">
        <f>E310/D310</f>
        <v>1.0556666666666668</v>
      </c>
      <c r="R310" s="8">
        <f>E310/N310</f>
        <v>62.712871287128714</v>
      </c>
      <c r="S310" s="3" t="s">
        <v>8313</v>
      </c>
      <c r="T310" s="3" t="s">
        <v>8317</v>
      </c>
    </row>
    <row r="311" spans="1:20" ht="10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12">
        <f t="shared" si="4"/>
        <v>41155.751550925925</v>
      </c>
      <c r="K311" s="3">
        <v>1344880934</v>
      </c>
      <c r="L311" s="12">
        <f>(((K311/60)/60)/24)+DATE(1970,1,1)</f>
        <v>41134.751550925925</v>
      </c>
      <c r="M311" s="3" t="b">
        <v>1</v>
      </c>
      <c r="N311" s="3">
        <v>238</v>
      </c>
      <c r="O311" s="3" t="b">
        <v>1</v>
      </c>
      <c r="P311" s="3" t="s">
        <v>8269</v>
      </c>
      <c r="Q311" s="6">
        <f>E311/D311</f>
        <v>1.1894444444444445</v>
      </c>
      <c r="R311" s="8">
        <f>E311/N311</f>
        <v>89.957983193277315</v>
      </c>
      <c r="S311" s="3" t="s">
        <v>8313</v>
      </c>
      <c r="T311" s="3" t="s">
        <v>8317</v>
      </c>
    </row>
    <row r="312" spans="1:20" ht="10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12">
        <f t="shared" si="4"/>
        <v>40836.083333333336</v>
      </c>
      <c r="K312" s="3">
        <v>1317788623</v>
      </c>
      <c r="L312" s="12">
        <f>(((K312/60)/60)/24)+DATE(1970,1,1)</f>
        <v>40821.183136574073</v>
      </c>
      <c r="M312" s="3" t="b">
        <v>1</v>
      </c>
      <c r="N312" s="3">
        <v>36</v>
      </c>
      <c r="O312" s="3" t="b">
        <v>1</v>
      </c>
      <c r="P312" s="3" t="s">
        <v>8269</v>
      </c>
      <c r="Q312" s="6">
        <f>E312/D312</f>
        <v>1.04129</v>
      </c>
      <c r="R312" s="8">
        <f>E312/N312</f>
        <v>28.924722222222222</v>
      </c>
      <c r="S312" s="3" t="s">
        <v>8313</v>
      </c>
      <c r="T312" s="3" t="s">
        <v>8317</v>
      </c>
    </row>
    <row r="313" spans="1:20" ht="84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12">
        <f t="shared" si="4"/>
        <v>40909.332638888889</v>
      </c>
      <c r="K313" s="3">
        <v>1321852592</v>
      </c>
      <c r="L313" s="12">
        <f>(((K313/60)/60)/24)+DATE(1970,1,1)</f>
        <v>40868.219814814816</v>
      </c>
      <c r="M313" s="3" t="b">
        <v>1</v>
      </c>
      <c r="N313" s="3">
        <v>150</v>
      </c>
      <c r="O313" s="3" t="b">
        <v>1</v>
      </c>
      <c r="P313" s="3" t="s">
        <v>8269</v>
      </c>
      <c r="Q313" s="6">
        <f>E313/D313</f>
        <v>1.0410165</v>
      </c>
      <c r="R313" s="8">
        <f>E313/N313</f>
        <v>138.8022</v>
      </c>
      <c r="S313" s="3" t="s">
        <v>8313</v>
      </c>
      <c r="T313" s="3" t="s">
        <v>8317</v>
      </c>
    </row>
    <row r="314" spans="1:20" ht="10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12">
        <f t="shared" si="4"/>
        <v>41378.877685185187</v>
      </c>
      <c r="K314" s="3">
        <v>1363381432</v>
      </c>
      <c r="L314" s="12">
        <f>(((K314/60)/60)/24)+DATE(1970,1,1)</f>
        <v>41348.877685185187</v>
      </c>
      <c r="M314" s="3" t="b">
        <v>1</v>
      </c>
      <c r="N314" s="3">
        <v>146</v>
      </c>
      <c r="O314" s="3" t="b">
        <v>1</v>
      </c>
      <c r="P314" s="3" t="s">
        <v>8269</v>
      </c>
      <c r="Q314" s="6">
        <f>E314/D314</f>
        <v>1.1187499999999999</v>
      </c>
      <c r="R314" s="8">
        <f>E314/N314</f>
        <v>61.301369863013697</v>
      </c>
      <c r="S314" s="3" t="s">
        <v>8313</v>
      </c>
      <c r="T314" s="3" t="s">
        <v>8317</v>
      </c>
    </row>
    <row r="315" spans="1:20" ht="10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12">
        <f t="shared" si="4"/>
        <v>40401.665972222225</v>
      </c>
      <c r="K315" s="3">
        <v>1277702894</v>
      </c>
      <c r="L315" s="12">
        <f>(((K315/60)/60)/24)+DATE(1970,1,1)</f>
        <v>40357.227939814817</v>
      </c>
      <c r="M315" s="3" t="b">
        <v>1</v>
      </c>
      <c r="N315" s="3">
        <v>222</v>
      </c>
      <c r="O315" s="3" t="b">
        <v>1</v>
      </c>
      <c r="P315" s="3" t="s">
        <v>8269</v>
      </c>
      <c r="Q315" s="6">
        <f>E315/D315</f>
        <v>1.0473529411764706</v>
      </c>
      <c r="R315" s="8">
        <f>E315/N315</f>
        <v>80.202702702702709</v>
      </c>
      <c r="S315" s="3" t="s">
        <v>8313</v>
      </c>
      <c r="T315" s="3" t="s">
        <v>8317</v>
      </c>
    </row>
    <row r="316" spans="1:20" ht="10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12">
        <f t="shared" si="4"/>
        <v>41334.833194444444</v>
      </c>
      <c r="K316" s="3">
        <v>1359575988</v>
      </c>
      <c r="L316" s="12">
        <f>(((K316/60)/60)/24)+DATE(1970,1,1)</f>
        <v>41304.833194444444</v>
      </c>
      <c r="M316" s="3" t="b">
        <v>1</v>
      </c>
      <c r="N316" s="3">
        <v>120</v>
      </c>
      <c r="O316" s="3" t="b">
        <v>1</v>
      </c>
      <c r="P316" s="3" t="s">
        <v>8269</v>
      </c>
      <c r="Q316" s="6">
        <f>E316/D316</f>
        <v>3.8515000000000001</v>
      </c>
      <c r="R316" s="8">
        <f>E316/N316</f>
        <v>32.095833333333331</v>
      </c>
      <c r="S316" s="3" t="s">
        <v>8313</v>
      </c>
      <c r="T316" s="3" t="s">
        <v>8317</v>
      </c>
    </row>
    <row r="317" spans="1:20" ht="10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12">
        <f t="shared" si="4"/>
        <v>41143.77238425926</v>
      </c>
      <c r="K317" s="3">
        <v>1343068334</v>
      </c>
      <c r="L317" s="12">
        <f>(((K317/60)/60)/24)+DATE(1970,1,1)</f>
        <v>41113.77238425926</v>
      </c>
      <c r="M317" s="3" t="b">
        <v>1</v>
      </c>
      <c r="N317" s="3">
        <v>126</v>
      </c>
      <c r="O317" s="3" t="b">
        <v>1</v>
      </c>
      <c r="P317" s="3" t="s">
        <v>8269</v>
      </c>
      <c r="Q317" s="6">
        <f>E317/D317</f>
        <v>1.01248</v>
      </c>
      <c r="R317" s="8">
        <f>E317/N317</f>
        <v>200.88888888888889</v>
      </c>
      <c r="S317" s="3" t="s">
        <v>8313</v>
      </c>
      <c r="T317" s="3" t="s">
        <v>8317</v>
      </c>
    </row>
    <row r="318" spans="1:20" ht="63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12">
        <f t="shared" si="4"/>
        <v>41984.207638888889</v>
      </c>
      <c r="K318" s="3">
        <v>1415398197</v>
      </c>
      <c r="L318" s="12">
        <f>(((K318/60)/60)/24)+DATE(1970,1,1)</f>
        <v>41950.923576388886</v>
      </c>
      <c r="M318" s="3" t="b">
        <v>1</v>
      </c>
      <c r="N318" s="3">
        <v>158</v>
      </c>
      <c r="O318" s="3" t="b">
        <v>1</v>
      </c>
      <c r="P318" s="3" t="s">
        <v>8269</v>
      </c>
      <c r="Q318" s="6">
        <f>E318/D318</f>
        <v>1.1377333333333333</v>
      </c>
      <c r="R318" s="8">
        <f>E318/N318</f>
        <v>108.01265822784811</v>
      </c>
      <c r="S318" s="3" t="s">
        <v>8313</v>
      </c>
      <c r="T318" s="3" t="s">
        <v>8317</v>
      </c>
    </row>
    <row r="319" spans="1:20" ht="84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12">
        <f t="shared" si="4"/>
        <v>41619.676886574074</v>
      </c>
      <c r="K319" s="3">
        <v>1384186483</v>
      </c>
      <c r="L319" s="12">
        <f>(((K319/60)/60)/24)+DATE(1970,1,1)</f>
        <v>41589.676886574074</v>
      </c>
      <c r="M319" s="3" t="b">
        <v>1</v>
      </c>
      <c r="N319" s="3">
        <v>316</v>
      </c>
      <c r="O319" s="3" t="b">
        <v>1</v>
      </c>
      <c r="P319" s="3" t="s">
        <v>8269</v>
      </c>
      <c r="Q319" s="6">
        <f>E319/D319</f>
        <v>1.0080333333333333</v>
      </c>
      <c r="R319" s="8">
        <f>E319/N319</f>
        <v>95.699367088607602</v>
      </c>
      <c r="S319" s="3" t="s">
        <v>8313</v>
      </c>
      <c r="T319" s="3" t="s">
        <v>8317</v>
      </c>
    </row>
    <row r="320" spans="1:20" ht="84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12">
        <f t="shared" si="4"/>
        <v>41359.997118055559</v>
      </c>
      <c r="K320" s="3">
        <v>1361753751</v>
      </c>
      <c r="L320" s="12">
        <f>(((K320/60)/60)/24)+DATE(1970,1,1)</f>
        <v>41330.038784722223</v>
      </c>
      <c r="M320" s="3" t="b">
        <v>1</v>
      </c>
      <c r="N320" s="3">
        <v>284</v>
      </c>
      <c r="O320" s="3" t="b">
        <v>1</v>
      </c>
      <c r="P320" s="3" t="s">
        <v>8269</v>
      </c>
      <c r="Q320" s="6">
        <f>E320/D320</f>
        <v>2.8332000000000002</v>
      </c>
      <c r="R320" s="8">
        <f>E320/N320</f>
        <v>49.880281690140848</v>
      </c>
      <c r="S320" s="3" t="s">
        <v>8313</v>
      </c>
      <c r="T320" s="3" t="s">
        <v>8317</v>
      </c>
    </row>
    <row r="321" spans="1:20" ht="126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12">
        <f t="shared" si="4"/>
        <v>40211.332638888889</v>
      </c>
      <c r="K321" s="3">
        <v>1257538029</v>
      </c>
      <c r="L321" s="12">
        <f>(((K321/60)/60)/24)+DATE(1970,1,1)</f>
        <v>40123.83829861111</v>
      </c>
      <c r="M321" s="3" t="b">
        <v>1</v>
      </c>
      <c r="N321" s="3">
        <v>51</v>
      </c>
      <c r="O321" s="3" t="b">
        <v>1</v>
      </c>
      <c r="P321" s="3" t="s">
        <v>8269</v>
      </c>
      <c r="Q321" s="6">
        <f>E321/D321</f>
        <v>1.1268</v>
      </c>
      <c r="R321" s="8">
        <f>E321/N321</f>
        <v>110.47058823529412</v>
      </c>
      <c r="S321" s="3" t="s">
        <v>8313</v>
      </c>
      <c r="T321" s="3" t="s">
        <v>8317</v>
      </c>
    </row>
    <row r="322" spans="1:20" ht="10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12">
        <f t="shared" si="4"/>
        <v>42360.958333333328</v>
      </c>
      <c r="K322" s="3">
        <v>1448284433</v>
      </c>
      <c r="L322" s="12">
        <f>(((K322/60)/60)/24)+DATE(1970,1,1)</f>
        <v>42331.551307870366</v>
      </c>
      <c r="M322" s="3" t="b">
        <v>1</v>
      </c>
      <c r="N322" s="3">
        <v>158</v>
      </c>
      <c r="O322" s="3" t="b">
        <v>1</v>
      </c>
      <c r="P322" s="3" t="s">
        <v>8269</v>
      </c>
      <c r="Q322" s="6">
        <f>E322/D322</f>
        <v>1.0658000000000001</v>
      </c>
      <c r="R322" s="8">
        <f>E322/N322</f>
        <v>134.91139240506328</v>
      </c>
      <c r="S322" s="3" t="s">
        <v>8313</v>
      </c>
      <c r="T322" s="3" t="s">
        <v>8317</v>
      </c>
    </row>
    <row r="323" spans="1:20" ht="84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12">
        <f t="shared" ref="J323:J386" si="5">(((I323/60)/60)/24)+DATE(1970,1,1)</f>
        <v>42682.488263888896</v>
      </c>
      <c r="K323" s="3">
        <v>1475577786</v>
      </c>
      <c r="L323" s="12">
        <f>(((K323/60)/60)/24)+DATE(1970,1,1)</f>
        <v>42647.446597222224</v>
      </c>
      <c r="M323" s="3" t="b">
        <v>1</v>
      </c>
      <c r="N323" s="3">
        <v>337</v>
      </c>
      <c r="O323" s="3" t="b">
        <v>1</v>
      </c>
      <c r="P323" s="3" t="s">
        <v>8269</v>
      </c>
      <c r="Q323" s="6">
        <f>E323/D323</f>
        <v>1.0266285714285714</v>
      </c>
      <c r="R323" s="8">
        <f>E323/N323</f>
        <v>106.62314540059347</v>
      </c>
      <c r="S323" s="3" t="s">
        <v>8313</v>
      </c>
      <c r="T323" s="3" t="s">
        <v>8317</v>
      </c>
    </row>
    <row r="324" spans="1:20" ht="84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12">
        <f t="shared" si="5"/>
        <v>42503.57</v>
      </c>
      <c r="K324" s="3">
        <v>1460554848</v>
      </c>
      <c r="L324" s="12">
        <f>(((K324/60)/60)/24)+DATE(1970,1,1)</f>
        <v>42473.57</v>
      </c>
      <c r="M324" s="3" t="b">
        <v>1</v>
      </c>
      <c r="N324" s="3">
        <v>186</v>
      </c>
      <c r="O324" s="3" t="b">
        <v>1</v>
      </c>
      <c r="P324" s="3" t="s">
        <v>8269</v>
      </c>
      <c r="Q324" s="6">
        <f>E324/D324</f>
        <v>1.0791200000000001</v>
      </c>
      <c r="R324" s="8">
        <f>E324/N324</f>
        <v>145.04301075268816</v>
      </c>
      <c r="S324" s="3" t="s">
        <v>8313</v>
      </c>
      <c r="T324" s="3" t="s">
        <v>8317</v>
      </c>
    </row>
    <row r="325" spans="1:20" ht="10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12">
        <f t="shared" si="5"/>
        <v>42725.332638888889</v>
      </c>
      <c r="K325" s="3">
        <v>1479886966</v>
      </c>
      <c r="L325" s="12">
        <f>(((K325/60)/60)/24)+DATE(1970,1,1)</f>
        <v>42697.32136574074</v>
      </c>
      <c r="M325" s="3" t="b">
        <v>1</v>
      </c>
      <c r="N325" s="3">
        <v>58</v>
      </c>
      <c r="O325" s="3" t="b">
        <v>1</v>
      </c>
      <c r="P325" s="3" t="s">
        <v>8269</v>
      </c>
      <c r="Q325" s="6">
        <f>E325/D325</f>
        <v>1.2307407407407407</v>
      </c>
      <c r="R325" s="8">
        <f>E325/N325</f>
        <v>114.58620689655173</v>
      </c>
      <c r="S325" s="3" t="s">
        <v>8313</v>
      </c>
      <c r="T325" s="3" t="s">
        <v>8317</v>
      </c>
    </row>
    <row r="326" spans="1:20" ht="10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12">
        <f t="shared" si="5"/>
        <v>42217.626250000001</v>
      </c>
      <c r="K326" s="3">
        <v>1435590108</v>
      </c>
      <c r="L326" s="12">
        <f>(((K326/60)/60)/24)+DATE(1970,1,1)</f>
        <v>42184.626250000001</v>
      </c>
      <c r="M326" s="3" t="b">
        <v>1</v>
      </c>
      <c r="N326" s="3">
        <v>82</v>
      </c>
      <c r="O326" s="3" t="b">
        <v>1</v>
      </c>
      <c r="P326" s="3" t="s">
        <v>8269</v>
      </c>
      <c r="Q326" s="6">
        <f>E326/D326</f>
        <v>1.016</v>
      </c>
      <c r="R326" s="8">
        <f>E326/N326</f>
        <v>105.3170731707317</v>
      </c>
      <c r="S326" s="3" t="s">
        <v>8313</v>
      </c>
      <c r="T326" s="3" t="s">
        <v>8317</v>
      </c>
    </row>
    <row r="327" spans="1:20" ht="10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12">
        <f t="shared" si="5"/>
        <v>42724.187881944439</v>
      </c>
      <c r="K327" s="3">
        <v>1479184233</v>
      </c>
      <c r="L327" s="12">
        <f>(((K327/60)/60)/24)+DATE(1970,1,1)</f>
        <v>42689.187881944439</v>
      </c>
      <c r="M327" s="3" t="b">
        <v>1</v>
      </c>
      <c r="N327" s="3">
        <v>736</v>
      </c>
      <c r="O327" s="3" t="b">
        <v>1</v>
      </c>
      <c r="P327" s="3" t="s">
        <v>8269</v>
      </c>
      <c r="Q327" s="6">
        <f>E327/D327</f>
        <v>1.04396</v>
      </c>
      <c r="R327" s="8">
        <f>E327/N327</f>
        <v>70.921195652173907</v>
      </c>
      <c r="S327" s="3" t="s">
        <v>8313</v>
      </c>
      <c r="T327" s="3" t="s">
        <v>8317</v>
      </c>
    </row>
    <row r="328" spans="1:20" ht="84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12">
        <f t="shared" si="5"/>
        <v>42808.956250000003</v>
      </c>
      <c r="K328" s="3">
        <v>1486625606</v>
      </c>
      <c r="L328" s="12">
        <f>(((K328/60)/60)/24)+DATE(1970,1,1)</f>
        <v>42775.314884259264</v>
      </c>
      <c r="M328" s="3" t="b">
        <v>1</v>
      </c>
      <c r="N328" s="3">
        <v>1151</v>
      </c>
      <c r="O328" s="3" t="b">
        <v>1</v>
      </c>
      <c r="P328" s="3" t="s">
        <v>8269</v>
      </c>
      <c r="Q328" s="6">
        <f>E328/D328</f>
        <v>1.1292973333333334</v>
      </c>
      <c r="R328" s="8">
        <f>E328/N328</f>
        <v>147.17167680278018</v>
      </c>
      <c r="S328" s="3" t="s">
        <v>8313</v>
      </c>
      <c r="T328" s="3" t="s">
        <v>8317</v>
      </c>
    </row>
    <row r="329" spans="1:20" ht="10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12">
        <f t="shared" si="5"/>
        <v>42085.333333333328</v>
      </c>
      <c r="K329" s="3">
        <v>1424669929</v>
      </c>
      <c r="L329" s="12">
        <f>(((K329/60)/60)/24)+DATE(1970,1,1)</f>
        <v>42058.235289351855</v>
      </c>
      <c r="M329" s="3" t="b">
        <v>1</v>
      </c>
      <c r="N329" s="3">
        <v>34</v>
      </c>
      <c r="O329" s="3" t="b">
        <v>1</v>
      </c>
      <c r="P329" s="3" t="s">
        <v>8269</v>
      </c>
      <c r="Q329" s="6">
        <f>E329/D329</f>
        <v>1.3640000000000001</v>
      </c>
      <c r="R329" s="8">
        <f>E329/N329</f>
        <v>160.47058823529412</v>
      </c>
      <c r="S329" s="3" t="s">
        <v>8313</v>
      </c>
      <c r="T329" s="3" t="s">
        <v>8317</v>
      </c>
    </row>
    <row r="330" spans="1:20" ht="10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12">
        <f t="shared" si="5"/>
        <v>42309.166666666672</v>
      </c>
      <c r="K330" s="3">
        <v>1443739388</v>
      </c>
      <c r="L330" s="12">
        <f>(((K330/60)/60)/24)+DATE(1970,1,1)</f>
        <v>42278.946620370371</v>
      </c>
      <c r="M330" s="3" t="b">
        <v>1</v>
      </c>
      <c r="N330" s="3">
        <v>498</v>
      </c>
      <c r="O330" s="3" t="b">
        <v>1</v>
      </c>
      <c r="P330" s="3" t="s">
        <v>8269</v>
      </c>
      <c r="Q330" s="6">
        <f>E330/D330</f>
        <v>1.036144</v>
      </c>
      <c r="R330" s="8">
        <f>E330/N330</f>
        <v>156.04578313253012</v>
      </c>
      <c r="S330" s="3" t="s">
        <v>8313</v>
      </c>
      <c r="T330" s="3" t="s">
        <v>8317</v>
      </c>
    </row>
    <row r="331" spans="1:20" ht="10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12">
        <f t="shared" si="5"/>
        <v>42315.166666666672</v>
      </c>
      <c r="K331" s="3">
        <v>1444821127</v>
      </c>
      <c r="L331" s="12">
        <f>(((K331/60)/60)/24)+DATE(1970,1,1)</f>
        <v>42291.46674768519</v>
      </c>
      <c r="M331" s="3" t="b">
        <v>1</v>
      </c>
      <c r="N331" s="3">
        <v>167</v>
      </c>
      <c r="O331" s="3" t="b">
        <v>1</v>
      </c>
      <c r="P331" s="3" t="s">
        <v>8269</v>
      </c>
      <c r="Q331" s="6">
        <f>E331/D331</f>
        <v>1.0549999999999999</v>
      </c>
      <c r="R331" s="8">
        <f>E331/N331</f>
        <v>63.17365269461078</v>
      </c>
      <c r="S331" s="3" t="s">
        <v>8313</v>
      </c>
      <c r="T331" s="3" t="s">
        <v>8317</v>
      </c>
    </row>
    <row r="332" spans="1:20" ht="10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12">
        <f t="shared" si="5"/>
        <v>41411.165972222225</v>
      </c>
      <c r="K332" s="3">
        <v>1366028563</v>
      </c>
      <c r="L332" s="12">
        <f>(((K332/60)/60)/24)+DATE(1970,1,1)</f>
        <v>41379.515775462962</v>
      </c>
      <c r="M332" s="3" t="b">
        <v>1</v>
      </c>
      <c r="N332" s="3">
        <v>340</v>
      </c>
      <c r="O332" s="3" t="b">
        <v>1</v>
      </c>
      <c r="P332" s="3" t="s">
        <v>8269</v>
      </c>
      <c r="Q332" s="6">
        <f>E332/D332</f>
        <v>1.0182857142857142</v>
      </c>
      <c r="R332" s="8">
        <f>E332/N332</f>
        <v>104.82352941176471</v>
      </c>
      <c r="S332" s="3" t="s">
        <v>8313</v>
      </c>
      <c r="T332" s="3" t="s">
        <v>8317</v>
      </c>
    </row>
    <row r="333" spans="1:20" ht="10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12">
        <f t="shared" si="5"/>
        <v>42538.581412037034</v>
      </c>
      <c r="K333" s="3">
        <v>1463493434</v>
      </c>
      <c r="L333" s="12">
        <f>(((K333/60)/60)/24)+DATE(1970,1,1)</f>
        <v>42507.581412037034</v>
      </c>
      <c r="M333" s="3" t="b">
        <v>1</v>
      </c>
      <c r="N333" s="3">
        <v>438</v>
      </c>
      <c r="O333" s="3" t="b">
        <v>1</v>
      </c>
      <c r="P333" s="3" t="s">
        <v>8269</v>
      </c>
      <c r="Q333" s="6">
        <f>E333/D333</f>
        <v>1.0660499999999999</v>
      </c>
      <c r="R333" s="8">
        <f>E333/N333</f>
        <v>97.356164383561648</v>
      </c>
      <c r="S333" s="3" t="s">
        <v>8313</v>
      </c>
      <c r="T333" s="3" t="s">
        <v>8317</v>
      </c>
    </row>
    <row r="334" spans="1:20" ht="10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12">
        <f t="shared" si="5"/>
        <v>42305.333333333328</v>
      </c>
      <c r="K334" s="3">
        <v>1442420377</v>
      </c>
      <c r="L334" s="12">
        <f>(((K334/60)/60)/24)+DATE(1970,1,1)</f>
        <v>42263.680289351847</v>
      </c>
      <c r="M334" s="3" t="b">
        <v>1</v>
      </c>
      <c r="N334" s="3">
        <v>555</v>
      </c>
      <c r="O334" s="3" t="b">
        <v>1</v>
      </c>
      <c r="P334" s="3" t="s">
        <v>8269</v>
      </c>
      <c r="Q334" s="6">
        <f>E334/D334</f>
        <v>1.13015</v>
      </c>
      <c r="R334" s="8">
        <f>E334/N334</f>
        <v>203.63063063063063</v>
      </c>
      <c r="S334" s="3" t="s">
        <v>8313</v>
      </c>
      <c r="T334" s="3" t="s">
        <v>8317</v>
      </c>
    </row>
    <row r="335" spans="1:20" ht="10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12">
        <f t="shared" si="5"/>
        <v>42467.59480324074</v>
      </c>
      <c r="K335" s="3">
        <v>1457450191</v>
      </c>
      <c r="L335" s="12">
        <f>(((K335/60)/60)/24)+DATE(1970,1,1)</f>
        <v>42437.636469907404</v>
      </c>
      <c r="M335" s="3" t="b">
        <v>1</v>
      </c>
      <c r="N335" s="3">
        <v>266</v>
      </c>
      <c r="O335" s="3" t="b">
        <v>1</v>
      </c>
      <c r="P335" s="3" t="s">
        <v>8269</v>
      </c>
      <c r="Q335" s="6">
        <f>E335/D335</f>
        <v>1.252275</v>
      </c>
      <c r="R335" s="8">
        <f>E335/N335</f>
        <v>188.31203007518798</v>
      </c>
      <c r="S335" s="3" t="s">
        <v>8313</v>
      </c>
      <c r="T335" s="3" t="s">
        <v>8317</v>
      </c>
    </row>
    <row r="336" spans="1:20" ht="10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12">
        <f t="shared" si="5"/>
        <v>42139.791666666672</v>
      </c>
      <c r="K336" s="3">
        <v>1428423757</v>
      </c>
      <c r="L336" s="12">
        <f>(((K336/60)/60)/24)+DATE(1970,1,1)</f>
        <v>42101.682372685187</v>
      </c>
      <c r="M336" s="3" t="b">
        <v>1</v>
      </c>
      <c r="N336" s="3">
        <v>69</v>
      </c>
      <c r="O336" s="3" t="b">
        <v>1</v>
      </c>
      <c r="P336" s="3" t="s">
        <v>8269</v>
      </c>
      <c r="Q336" s="6">
        <f>E336/D336</f>
        <v>1.0119</v>
      </c>
      <c r="R336" s="8">
        <f>E336/N336</f>
        <v>146.65217391304347</v>
      </c>
      <c r="S336" s="3" t="s">
        <v>8313</v>
      </c>
      <c r="T336" s="3" t="s">
        <v>8317</v>
      </c>
    </row>
    <row r="337" spans="1:20" ht="10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12">
        <f t="shared" si="5"/>
        <v>42132.916666666672</v>
      </c>
      <c r="K337" s="3">
        <v>1428428515</v>
      </c>
      <c r="L337" s="12">
        <f>(((K337/60)/60)/24)+DATE(1970,1,1)</f>
        <v>42101.737442129626</v>
      </c>
      <c r="M337" s="3" t="b">
        <v>1</v>
      </c>
      <c r="N337" s="3">
        <v>80</v>
      </c>
      <c r="O337" s="3" t="b">
        <v>1</v>
      </c>
      <c r="P337" s="3" t="s">
        <v>8269</v>
      </c>
      <c r="Q337" s="6">
        <f>E337/D337</f>
        <v>1.0276470588235294</v>
      </c>
      <c r="R337" s="8">
        <f>E337/N337</f>
        <v>109.1875</v>
      </c>
      <c r="S337" s="3" t="s">
        <v>8313</v>
      </c>
      <c r="T337" s="3" t="s">
        <v>8317</v>
      </c>
    </row>
    <row r="338" spans="1:20" ht="10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12">
        <f t="shared" si="5"/>
        <v>42321.637939814813</v>
      </c>
      <c r="K338" s="3">
        <v>1444832318</v>
      </c>
      <c r="L338" s="12">
        <f>(((K338/60)/60)/24)+DATE(1970,1,1)</f>
        <v>42291.596273148149</v>
      </c>
      <c r="M338" s="3" t="b">
        <v>1</v>
      </c>
      <c r="N338" s="3">
        <v>493</v>
      </c>
      <c r="O338" s="3" t="b">
        <v>1</v>
      </c>
      <c r="P338" s="3" t="s">
        <v>8269</v>
      </c>
      <c r="Q338" s="6">
        <f>E338/D338</f>
        <v>1.1683911999999999</v>
      </c>
      <c r="R338" s="8">
        <f>E338/N338</f>
        <v>59.249046653144013</v>
      </c>
      <c r="S338" s="3" t="s">
        <v>8313</v>
      </c>
      <c r="T338" s="3" t="s">
        <v>8317</v>
      </c>
    </row>
    <row r="339" spans="1:20" ht="10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12">
        <f t="shared" si="5"/>
        <v>42077.086898148147</v>
      </c>
      <c r="K339" s="3">
        <v>1423710308</v>
      </c>
      <c r="L339" s="12">
        <f>(((K339/60)/60)/24)+DATE(1970,1,1)</f>
        <v>42047.128564814819</v>
      </c>
      <c r="M339" s="3" t="b">
        <v>1</v>
      </c>
      <c r="N339" s="3">
        <v>31</v>
      </c>
      <c r="O339" s="3" t="b">
        <v>1</v>
      </c>
      <c r="P339" s="3" t="s">
        <v>8269</v>
      </c>
      <c r="Q339" s="6">
        <f>E339/D339</f>
        <v>1.0116833333333335</v>
      </c>
      <c r="R339" s="8">
        <f>E339/N339</f>
        <v>97.904838709677421</v>
      </c>
      <c r="S339" s="3" t="s">
        <v>8313</v>
      </c>
      <c r="T339" s="3" t="s">
        <v>8317</v>
      </c>
    </row>
    <row r="340" spans="1:20" ht="10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12">
        <f t="shared" si="5"/>
        <v>42616.041666666672</v>
      </c>
      <c r="K340" s="3">
        <v>1468001290</v>
      </c>
      <c r="L340" s="12">
        <f>(((K340/60)/60)/24)+DATE(1970,1,1)</f>
        <v>42559.755671296298</v>
      </c>
      <c r="M340" s="3" t="b">
        <v>1</v>
      </c>
      <c r="N340" s="3">
        <v>236</v>
      </c>
      <c r="O340" s="3" t="b">
        <v>1</v>
      </c>
      <c r="P340" s="3" t="s">
        <v>8269</v>
      </c>
      <c r="Q340" s="6">
        <f>E340/D340</f>
        <v>1.1013360000000001</v>
      </c>
      <c r="R340" s="8">
        <f>E340/N340</f>
        <v>70.000169491525426</v>
      </c>
      <c r="S340" s="3" t="s">
        <v>8313</v>
      </c>
      <c r="T340" s="3" t="s">
        <v>8317</v>
      </c>
    </row>
    <row r="341" spans="1:20" ht="10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12">
        <f t="shared" si="5"/>
        <v>42123.760046296295</v>
      </c>
      <c r="K341" s="3">
        <v>1427739268</v>
      </c>
      <c r="L341" s="12">
        <f>(((K341/60)/60)/24)+DATE(1970,1,1)</f>
        <v>42093.760046296295</v>
      </c>
      <c r="M341" s="3" t="b">
        <v>1</v>
      </c>
      <c r="N341" s="3">
        <v>89</v>
      </c>
      <c r="O341" s="3" t="b">
        <v>1</v>
      </c>
      <c r="P341" s="3" t="s">
        <v>8269</v>
      </c>
      <c r="Q341" s="6">
        <f>E341/D341</f>
        <v>1.0808333333333333</v>
      </c>
      <c r="R341" s="8">
        <f>E341/N341</f>
        <v>72.865168539325836</v>
      </c>
      <c r="S341" s="3" t="s">
        <v>8313</v>
      </c>
      <c r="T341" s="3" t="s">
        <v>8317</v>
      </c>
    </row>
    <row r="342" spans="1:20" ht="84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12">
        <f t="shared" si="5"/>
        <v>42802.875</v>
      </c>
      <c r="K342" s="3">
        <v>1486397007</v>
      </c>
      <c r="L342" s="12">
        <f>(((K342/60)/60)/24)+DATE(1970,1,1)</f>
        <v>42772.669062500005</v>
      </c>
      <c r="M342" s="3" t="b">
        <v>1</v>
      </c>
      <c r="N342" s="3">
        <v>299</v>
      </c>
      <c r="O342" s="3" t="b">
        <v>1</v>
      </c>
      <c r="P342" s="3" t="s">
        <v>8269</v>
      </c>
      <c r="Q342" s="6">
        <f>E342/D342</f>
        <v>1.2502285714285715</v>
      </c>
      <c r="R342" s="8">
        <f>E342/N342</f>
        <v>146.34782608695653</v>
      </c>
      <c r="S342" s="3" t="s">
        <v>8313</v>
      </c>
      <c r="T342" s="3" t="s">
        <v>8317</v>
      </c>
    </row>
    <row r="343" spans="1:20" ht="10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12">
        <f t="shared" si="5"/>
        <v>41913.165972222225</v>
      </c>
      <c r="K343" s="3">
        <v>1410555998</v>
      </c>
      <c r="L343" s="12">
        <f>(((K343/60)/60)/24)+DATE(1970,1,1)</f>
        <v>41894.879606481481</v>
      </c>
      <c r="M343" s="3" t="b">
        <v>1</v>
      </c>
      <c r="N343" s="3">
        <v>55</v>
      </c>
      <c r="O343" s="3" t="b">
        <v>1</v>
      </c>
      <c r="P343" s="3" t="s">
        <v>8269</v>
      </c>
      <c r="Q343" s="6">
        <f>E343/D343</f>
        <v>1.0671428571428572</v>
      </c>
      <c r="R343" s="8">
        <f>E343/N343</f>
        <v>67.909090909090907</v>
      </c>
      <c r="S343" s="3" t="s">
        <v>8313</v>
      </c>
      <c r="T343" s="3" t="s">
        <v>8317</v>
      </c>
    </row>
    <row r="344" spans="1:20" ht="63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12">
        <f t="shared" si="5"/>
        <v>42489.780844907407</v>
      </c>
      <c r="K344" s="3">
        <v>1459363465</v>
      </c>
      <c r="L344" s="12">
        <f>(((K344/60)/60)/24)+DATE(1970,1,1)</f>
        <v>42459.780844907407</v>
      </c>
      <c r="M344" s="3" t="b">
        <v>1</v>
      </c>
      <c r="N344" s="3">
        <v>325</v>
      </c>
      <c r="O344" s="3" t="b">
        <v>1</v>
      </c>
      <c r="P344" s="3" t="s">
        <v>8269</v>
      </c>
      <c r="Q344" s="6">
        <f>E344/D344</f>
        <v>1.0036639999999999</v>
      </c>
      <c r="R344" s="8">
        <f>E344/N344</f>
        <v>169.85083076923075</v>
      </c>
      <c r="S344" s="3" t="s">
        <v>8313</v>
      </c>
      <c r="T344" s="3" t="s">
        <v>8317</v>
      </c>
    </row>
    <row r="345" spans="1:20" ht="10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12">
        <f t="shared" si="5"/>
        <v>41957.125</v>
      </c>
      <c r="K345" s="3">
        <v>1413308545</v>
      </c>
      <c r="L345" s="12">
        <f>(((K345/60)/60)/24)+DATE(1970,1,1)</f>
        <v>41926.73778935185</v>
      </c>
      <c r="M345" s="3" t="b">
        <v>1</v>
      </c>
      <c r="N345" s="3">
        <v>524</v>
      </c>
      <c r="O345" s="3" t="b">
        <v>1</v>
      </c>
      <c r="P345" s="3" t="s">
        <v>8269</v>
      </c>
      <c r="Q345" s="6">
        <f>E345/D345</f>
        <v>1.0202863333333334</v>
      </c>
      <c r="R345" s="8">
        <f>E345/N345</f>
        <v>58.413339694656486</v>
      </c>
      <c r="S345" s="3" t="s">
        <v>8313</v>
      </c>
      <c r="T345" s="3" t="s">
        <v>8317</v>
      </c>
    </row>
    <row r="346" spans="1:20" ht="10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12">
        <f t="shared" si="5"/>
        <v>42156.097222222219</v>
      </c>
      <c r="K346" s="3">
        <v>1429312694</v>
      </c>
      <c r="L346" s="12">
        <f>(((K346/60)/60)/24)+DATE(1970,1,1)</f>
        <v>42111.970995370371</v>
      </c>
      <c r="M346" s="3" t="b">
        <v>1</v>
      </c>
      <c r="N346" s="3">
        <v>285</v>
      </c>
      <c r="O346" s="3" t="b">
        <v>1</v>
      </c>
      <c r="P346" s="3" t="s">
        <v>8269</v>
      </c>
      <c r="Q346" s="6">
        <f>E346/D346</f>
        <v>1.0208358208955224</v>
      </c>
      <c r="R346" s="8">
        <f>E346/N346</f>
        <v>119.99298245614035</v>
      </c>
      <c r="S346" s="3" t="s">
        <v>8313</v>
      </c>
      <c r="T346" s="3" t="s">
        <v>8317</v>
      </c>
    </row>
    <row r="347" spans="1:20" ht="84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12">
        <f t="shared" si="5"/>
        <v>42144.944328703699</v>
      </c>
      <c r="K347" s="3">
        <v>1429569590</v>
      </c>
      <c r="L347" s="12">
        <f>(((K347/60)/60)/24)+DATE(1970,1,1)</f>
        <v>42114.944328703699</v>
      </c>
      <c r="M347" s="3" t="b">
        <v>1</v>
      </c>
      <c r="N347" s="3">
        <v>179</v>
      </c>
      <c r="O347" s="3" t="b">
        <v>1</v>
      </c>
      <c r="P347" s="3" t="s">
        <v>8269</v>
      </c>
      <c r="Q347" s="6">
        <f>E347/D347</f>
        <v>1.2327586206896552</v>
      </c>
      <c r="R347" s="8">
        <f>E347/N347</f>
        <v>99.860335195530723</v>
      </c>
      <c r="S347" s="3" t="s">
        <v>8313</v>
      </c>
      <c r="T347" s="3" t="s">
        <v>8317</v>
      </c>
    </row>
    <row r="348" spans="1:20" ht="10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12">
        <f t="shared" si="5"/>
        <v>42291.500243055561</v>
      </c>
      <c r="K348" s="3">
        <v>1442232021</v>
      </c>
      <c r="L348" s="12">
        <f>(((K348/60)/60)/24)+DATE(1970,1,1)</f>
        <v>42261.500243055561</v>
      </c>
      <c r="M348" s="3" t="b">
        <v>1</v>
      </c>
      <c r="N348" s="3">
        <v>188</v>
      </c>
      <c r="O348" s="3" t="b">
        <v>1</v>
      </c>
      <c r="P348" s="3" t="s">
        <v>8269</v>
      </c>
      <c r="Q348" s="6">
        <f>E348/D348</f>
        <v>1.7028880000000002</v>
      </c>
      <c r="R348" s="8">
        <f>E348/N348</f>
        <v>90.579148936170213</v>
      </c>
      <c r="S348" s="3" t="s">
        <v>8313</v>
      </c>
      <c r="T348" s="3" t="s">
        <v>8317</v>
      </c>
    </row>
    <row r="349" spans="1:20" ht="10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12">
        <f t="shared" si="5"/>
        <v>42322.537141203706</v>
      </c>
      <c r="K349" s="3">
        <v>1444910009</v>
      </c>
      <c r="L349" s="12">
        <f>(((K349/60)/60)/24)+DATE(1970,1,1)</f>
        <v>42292.495474537034</v>
      </c>
      <c r="M349" s="3" t="b">
        <v>1</v>
      </c>
      <c r="N349" s="3">
        <v>379</v>
      </c>
      <c r="O349" s="3" t="b">
        <v>1</v>
      </c>
      <c r="P349" s="3" t="s">
        <v>8269</v>
      </c>
      <c r="Q349" s="6">
        <f>E349/D349</f>
        <v>1.1159049999999999</v>
      </c>
      <c r="R349" s="8">
        <f>E349/N349</f>
        <v>117.77361477572559</v>
      </c>
      <c r="S349" s="3" t="s">
        <v>8313</v>
      </c>
      <c r="T349" s="3" t="s">
        <v>8317</v>
      </c>
    </row>
    <row r="350" spans="1:20" ht="10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12">
        <f t="shared" si="5"/>
        <v>42237.58699074074</v>
      </c>
      <c r="K350" s="3">
        <v>1437573916</v>
      </c>
      <c r="L350" s="12">
        <f>(((K350/60)/60)/24)+DATE(1970,1,1)</f>
        <v>42207.58699074074</v>
      </c>
      <c r="M350" s="3" t="b">
        <v>1</v>
      </c>
      <c r="N350" s="3">
        <v>119</v>
      </c>
      <c r="O350" s="3" t="b">
        <v>1</v>
      </c>
      <c r="P350" s="3" t="s">
        <v>8269</v>
      </c>
      <c r="Q350" s="6">
        <f>E350/D350</f>
        <v>1.03</v>
      </c>
      <c r="R350" s="8">
        <f>E350/N350</f>
        <v>86.554621848739501</v>
      </c>
      <c r="S350" s="3" t="s">
        <v>8313</v>
      </c>
      <c r="T350" s="3" t="s">
        <v>8317</v>
      </c>
    </row>
    <row r="351" spans="1:20" ht="84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12">
        <f t="shared" si="5"/>
        <v>42790.498935185184</v>
      </c>
      <c r="K351" s="3">
        <v>1485345508</v>
      </c>
      <c r="L351" s="12">
        <f>(((K351/60)/60)/24)+DATE(1970,1,1)</f>
        <v>42760.498935185184</v>
      </c>
      <c r="M351" s="3" t="b">
        <v>1</v>
      </c>
      <c r="N351" s="3">
        <v>167</v>
      </c>
      <c r="O351" s="3" t="b">
        <v>1</v>
      </c>
      <c r="P351" s="3" t="s">
        <v>8269</v>
      </c>
      <c r="Q351" s="6">
        <f>E351/D351</f>
        <v>1.0663570159857905</v>
      </c>
      <c r="R351" s="8">
        <f>E351/N351</f>
        <v>71.899281437125751</v>
      </c>
      <c r="S351" s="3" t="s">
        <v>8313</v>
      </c>
      <c r="T351" s="3" t="s">
        <v>8317</v>
      </c>
    </row>
    <row r="352" spans="1:20" ht="10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12">
        <f t="shared" si="5"/>
        <v>42624.165972222225</v>
      </c>
      <c r="K352" s="3">
        <v>1470274509</v>
      </c>
      <c r="L352" s="12">
        <f>(((K352/60)/60)/24)+DATE(1970,1,1)</f>
        <v>42586.066076388888</v>
      </c>
      <c r="M352" s="3" t="b">
        <v>1</v>
      </c>
      <c r="N352" s="3">
        <v>221</v>
      </c>
      <c r="O352" s="3" t="b">
        <v>1</v>
      </c>
      <c r="P352" s="3" t="s">
        <v>8269</v>
      </c>
      <c r="Q352" s="6">
        <f>E352/D352</f>
        <v>1.1476</v>
      </c>
      <c r="R352" s="8">
        <f>E352/N352</f>
        <v>129.81900452488688</v>
      </c>
      <c r="S352" s="3" t="s">
        <v>8313</v>
      </c>
      <c r="T352" s="3" t="s">
        <v>8317</v>
      </c>
    </row>
    <row r="353" spans="1:20" ht="10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12">
        <f t="shared" si="5"/>
        <v>42467.923078703709</v>
      </c>
      <c r="K353" s="3">
        <v>1456614554</v>
      </c>
      <c r="L353" s="12">
        <f>(((K353/60)/60)/24)+DATE(1970,1,1)</f>
        <v>42427.964745370366</v>
      </c>
      <c r="M353" s="3" t="b">
        <v>1</v>
      </c>
      <c r="N353" s="3">
        <v>964</v>
      </c>
      <c r="O353" s="3" t="b">
        <v>1</v>
      </c>
      <c r="P353" s="3" t="s">
        <v>8269</v>
      </c>
      <c r="Q353" s="6">
        <f>E353/D353</f>
        <v>1.2734117647058822</v>
      </c>
      <c r="R353" s="8">
        <f>E353/N353</f>
        <v>44.912863070539416</v>
      </c>
      <c r="S353" s="3" t="s">
        <v>8313</v>
      </c>
      <c r="T353" s="3" t="s">
        <v>8317</v>
      </c>
    </row>
    <row r="354" spans="1:20" ht="10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12">
        <f t="shared" si="5"/>
        <v>41920.167453703703</v>
      </c>
      <c r="K354" s="3">
        <v>1410148868</v>
      </c>
      <c r="L354" s="12">
        <f>(((K354/60)/60)/24)+DATE(1970,1,1)</f>
        <v>41890.167453703703</v>
      </c>
      <c r="M354" s="3" t="b">
        <v>1</v>
      </c>
      <c r="N354" s="3">
        <v>286</v>
      </c>
      <c r="O354" s="3" t="b">
        <v>1</v>
      </c>
      <c r="P354" s="3" t="s">
        <v>8269</v>
      </c>
      <c r="Q354" s="6">
        <f>E354/D354</f>
        <v>1.1656</v>
      </c>
      <c r="R354" s="8">
        <f>E354/N354</f>
        <v>40.755244755244753</v>
      </c>
      <c r="S354" s="3" t="s">
        <v>8313</v>
      </c>
      <c r="T354" s="3" t="s">
        <v>8317</v>
      </c>
    </row>
    <row r="355" spans="1:20" ht="10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12">
        <f t="shared" si="5"/>
        <v>42327.833553240736</v>
      </c>
      <c r="K355" s="3">
        <v>1445367619</v>
      </c>
      <c r="L355" s="12">
        <f>(((K355/60)/60)/24)+DATE(1970,1,1)</f>
        <v>42297.791886574079</v>
      </c>
      <c r="M355" s="3" t="b">
        <v>1</v>
      </c>
      <c r="N355" s="3">
        <v>613</v>
      </c>
      <c r="O355" s="3" t="b">
        <v>1</v>
      </c>
      <c r="P355" s="3" t="s">
        <v>8269</v>
      </c>
      <c r="Q355" s="6">
        <f>E355/D355</f>
        <v>1.0861819426615318</v>
      </c>
      <c r="R355" s="8">
        <f>E355/N355</f>
        <v>103.52394779771615</v>
      </c>
      <c r="S355" s="3" t="s">
        <v>8313</v>
      </c>
      <c r="T355" s="3" t="s">
        <v>8317</v>
      </c>
    </row>
    <row r="356" spans="1:20" ht="10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12">
        <f t="shared" si="5"/>
        <v>42468.786122685182</v>
      </c>
      <c r="K356" s="3">
        <v>1457553121</v>
      </c>
      <c r="L356" s="12">
        <f>(((K356/60)/60)/24)+DATE(1970,1,1)</f>
        <v>42438.827789351853</v>
      </c>
      <c r="M356" s="3" t="b">
        <v>1</v>
      </c>
      <c r="N356" s="3">
        <v>29</v>
      </c>
      <c r="O356" s="3" t="b">
        <v>1</v>
      </c>
      <c r="P356" s="3" t="s">
        <v>8269</v>
      </c>
      <c r="Q356" s="6">
        <f>E356/D356</f>
        <v>1.0394285714285714</v>
      </c>
      <c r="R356" s="8">
        <f>E356/N356</f>
        <v>125.44827586206897</v>
      </c>
      <c r="S356" s="3" t="s">
        <v>8313</v>
      </c>
      <c r="T356" s="3" t="s">
        <v>8317</v>
      </c>
    </row>
    <row r="357" spans="1:20" ht="84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12">
        <f t="shared" si="5"/>
        <v>41974.3355787037</v>
      </c>
      <c r="K357" s="3">
        <v>1414738994</v>
      </c>
      <c r="L357" s="12">
        <f>(((K357/60)/60)/24)+DATE(1970,1,1)</f>
        <v>41943.293912037036</v>
      </c>
      <c r="M357" s="3" t="b">
        <v>1</v>
      </c>
      <c r="N357" s="3">
        <v>165</v>
      </c>
      <c r="O357" s="3" t="b">
        <v>1</v>
      </c>
      <c r="P357" s="3" t="s">
        <v>8269</v>
      </c>
      <c r="Q357" s="6">
        <f>E357/D357</f>
        <v>1.1625714285714286</v>
      </c>
      <c r="R357" s="8">
        <f>E357/N357</f>
        <v>246.60606060606059</v>
      </c>
      <c r="S357" s="3" t="s">
        <v>8313</v>
      </c>
      <c r="T357" s="3" t="s">
        <v>8317</v>
      </c>
    </row>
    <row r="358" spans="1:20" ht="84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12">
        <f t="shared" si="5"/>
        <v>42445.761493055557</v>
      </c>
      <c r="K358" s="3">
        <v>1455563793</v>
      </c>
      <c r="L358" s="12">
        <f>(((K358/60)/60)/24)+DATE(1970,1,1)</f>
        <v>42415.803159722222</v>
      </c>
      <c r="M358" s="3" t="b">
        <v>1</v>
      </c>
      <c r="N358" s="3">
        <v>97</v>
      </c>
      <c r="O358" s="3" t="b">
        <v>1</v>
      </c>
      <c r="P358" s="3" t="s">
        <v>8269</v>
      </c>
      <c r="Q358" s="6">
        <f>E358/D358</f>
        <v>1.0269239999999999</v>
      </c>
      <c r="R358" s="8">
        <f>E358/N358</f>
        <v>79.401340206185566</v>
      </c>
      <c r="S358" s="3" t="s">
        <v>8313</v>
      </c>
      <c r="T358" s="3" t="s">
        <v>8317</v>
      </c>
    </row>
    <row r="359" spans="1:20" ht="10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12">
        <f t="shared" si="5"/>
        <v>42118.222187499996</v>
      </c>
      <c r="K359" s="3">
        <v>1426396797</v>
      </c>
      <c r="L359" s="12">
        <f>(((K359/60)/60)/24)+DATE(1970,1,1)</f>
        <v>42078.222187499996</v>
      </c>
      <c r="M359" s="3" t="b">
        <v>1</v>
      </c>
      <c r="N359" s="3">
        <v>303</v>
      </c>
      <c r="O359" s="3" t="b">
        <v>1</v>
      </c>
      <c r="P359" s="3" t="s">
        <v>8269</v>
      </c>
      <c r="Q359" s="6">
        <f>E359/D359</f>
        <v>1.74</v>
      </c>
      <c r="R359" s="8">
        <f>E359/N359</f>
        <v>86.138613861386133</v>
      </c>
      <c r="S359" s="3" t="s">
        <v>8313</v>
      </c>
      <c r="T359" s="3" t="s">
        <v>8317</v>
      </c>
    </row>
    <row r="360" spans="1:20" ht="84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12">
        <f t="shared" si="5"/>
        <v>42536.625</v>
      </c>
      <c r="K360" s="3">
        <v>1463517521</v>
      </c>
      <c r="L360" s="12">
        <f>(((K360/60)/60)/24)+DATE(1970,1,1)</f>
        <v>42507.860196759255</v>
      </c>
      <c r="M360" s="3" t="b">
        <v>1</v>
      </c>
      <c r="N360" s="3">
        <v>267</v>
      </c>
      <c r="O360" s="3" t="b">
        <v>1</v>
      </c>
      <c r="P360" s="3" t="s">
        <v>8269</v>
      </c>
      <c r="Q360" s="6">
        <f>E360/D360</f>
        <v>1.03088</v>
      </c>
      <c r="R360" s="8">
        <f>E360/N360</f>
        <v>193.04868913857678</v>
      </c>
      <c r="S360" s="3" t="s">
        <v>8313</v>
      </c>
      <c r="T360" s="3" t="s">
        <v>8317</v>
      </c>
    </row>
    <row r="361" spans="1:20" ht="84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12">
        <f t="shared" si="5"/>
        <v>41957.216666666667</v>
      </c>
      <c r="K361" s="3">
        <v>1414028490</v>
      </c>
      <c r="L361" s="12">
        <f>(((K361/60)/60)/24)+DATE(1970,1,1)</f>
        <v>41935.070486111108</v>
      </c>
      <c r="M361" s="3" t="b">
        <v>1</v>
      </c>
      <c r="N361" s="3">
        <v>302</v>
      </c>
      <c r="O361" s="3" t="b">
        <v>1</v>
      </c>
      <c r="P361" s="3" t="s">
        <v>8269</v>
      </c>
      <c r="Q361" s="6">
        <f>E361/D361</f>
        <v>1.0485537190082646</v>
      </c>
      <c r="R361" s="8">
        <f>E361/N361</f>
        <v>84.023178807947019</v>
      </c>
      <c r="S361" s="3" t="s">
        <v>8313</v>
      </c>
      <c r="T361" s="3" t="s">
        <v>8317</v>
      </c>
    </row>
    <row r="362" spans="1:20" ht="10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12">
        <f t="shared" si="5"/>
        <v>42208.132638888885</v>
      </c>
      <c r="K362" s="3">
        <v>1433799180</v>
      </c>
      <c r="L362" s="12">
        <f>(((K362/60)/60)/24)+DATE(1970,1,1)</f>
        <v>42163.897916666669</v>
      </c>
      <c r="M362" s="3" t="b">
        <v>0</v>
      </c>
      <c r="N362" s="3">
        <v>87</v>
      </c>
      <c r="O362" s="3" t="b">
        <v>1</v>
      </c>
      <c r="P362" s="3" t="s">
        <v>8269</v>
      </c>
      <c r="Q362" s="6">
        <f>E362/D362</f>
        <v>1.0137499999999999</v>
      </c>
      <c r="R362" s="8">
        <f>E362/N362</f>
        <v>139.82758620689654</v>
      </c>
      <c r="S362" s="3" t="s">
        <v>8313</v>
      </c>
      <c r="T362" s="3" t="s">
        <v>8317</v>
      </c>
    </row>
    <row r="363" spans="1:20" ht="10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12">
        <f t="shared" si="5"/>
        <v>41966.042893518519</v>
      </c>
      <c r="K363" s="3">
        <v>1414108906</v>
      </c>
      <c r="L363" s="12">
        <f>(((K363/60)/60)/24)+DATE(1970,1,1)</f>
        <v>41936.001226851848</v>
      </c>
      <c r="M363" s="3" t="b">
        <v>0</v>
      </c>
      <c r="N363" s="3">
        <v>354</v>
      </c>
      <c r="O363" s="3" t="b">
        <v>1</v>
      </c>
      <c r="P363" s="3" t="s">
        <v>8269</v>
      </c>
      <c r="Q363" s="6">
        <f>E363/D363</f>
        <v>1.1107699999999998</v>
      </c>
      <c r="R363" s="8">
        <f>E363/N363</f>
        <v>109.82189265536722</v>
      </c>
      <c r="S363" s="3" t="s">
        <v>8313</v>
      </c>
      <c r="T363" s="3" t="s">
        <v>8317</v>
      </c>
    </row>
    <row r="364" spans="1:20" ht="10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12">
        <f t="shared" si="5"/>
        <v>41859</v>
      </c>
      <c r="K364" s="3">
        <v>1405573391</v>
      </c>
      <c r="L364" s="12">
        <f>(((K364/60)/60)/24)+DATE(1970,1,1)</f>
        <v>41837.210543981484</v>
      </c>
      <c r="M364" s="3" t="b">
        <v>0</v>
      </c>
      <c r="N364" s="3">
        <v>86</v>
      </c>
      <c r="O364" s="3" t="b">
        <v>1</v>
      </c>
      <c r="P364" s="3" t="s">
        <v>8269</v>
      </c>
      <c r="Q364" s="6">
        <f>E364/D364</f>
        <v>1.2415933781686497</v>
      </c>
      <c r="R364" s="8">
        <f>E364/N364</f>
        <v>139.53488372093022</v>
      </c>
      <c r="S364" s="3" t="s">
        <v>8313</v>
      </c>
      <c r="T364" s="3" t="s">
        <v>8317</v>
      </c>
    </row>
    <row r="365" spans="1:20" ht="10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12">
        <f t="shared" si="5"/>
        <v>40300.806944444441</v>
      </c>
      <c r="K365" s="3">
        <v>1268934736</v>
      </c>
      <c r="L365" s="12">
        <f>(((K365/60)/60)/24)+DATE(1970,1,1)</f>
        <v>40255.744629629626</v>
      </c>
      <c r="M365" s="3" t="b">
        <v>0</v>
      </c>
      <c r="N365" s="3">
        <v>26</v>
      </c>
      <c r="O365" s="3" t="b">
        <v>1</v>
      </c>
      <c r="P365" s="3" t="s">
        <v>8269</v>
      </c>
      <c r="Q365" s="6">
        <f>E365/D365</f>
        <v>1.0133333333333334</v>
      </c>
      <c r="R365" s="8">
        <f>E365/N365</f>
        <v>347.84615384615387</v>
      </c>
      <c r="S365" s="3" t="s">
        <v>8313</v>
      </c>
      <c r="T365" s="3" t="s">
        <v>8317</v>
      </c>
    </row>
    <row r="366" spans="1:20" ht="10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12">
        <f t="shared" si="5"/>
        <v>41811.165972222225</v>
      </c>
      <c r="K366" s="3">
        <v>1400704672</v>
      </c>
      <c r="L366" s="12">
        <f>(((K366/60)/60)/24)+DATE(1970,1,1)</f>
        <v>41780.859629629631</v>
      </c>
      <c r="M366" s="3" t="b">
        <v>0</v>
      </c>
      <c r="N366" s="3">
        <v>113</v>
      </c>
      <c r="O366" s="3" t="b">
        <v>1</v>
      </c>
      <c r="P366" s="3" t="s">
        <v>8269</v>
      </c>
      <c r="Q366" s="6">
        <f>E366/D366</f>
        <v>1.1016142857142857</v>
      </c>
      <c r="R366" s="8">
        <f>E366/N366</f>
        <v>68.24159292035398</v>
      </c>
      <c r="S366" s="3" t="s">
        <v>8313</v>
      </c>
      <c r="T366" s="3" t="s">
        <v>8317</v>
      </c>
    </row>
    <row r="367" spans="1:20" ht="10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12">
        <f t="shared" si="5"/>
        <v>41698.606469907405</v>
      </c>
      <c r="K367" s="3">
        <v>1391005999</v>
      </c>
      <c r="L367" s="12">
        <f>(((K367/60)/60)/24)+DATE(1970,1,1)</f>
        <v>41668.606469907405</v>
      </c>
      <c r="M367" s="3" t="b">
        <v>0</v>
      </c>
      <c r="N367" s="3">
        <v>65</v>
      </c>
      <c r="O367" s="3" t="b">
        <v>1</v>
      </c>
      <c r="P367" s="3" t="s">
        <v>8269</v>
      </c>
      <c r="Q367" s="6">
        <f>E367/D367</f>
        <v>1.0397333333333334</v>
      </c>
      <c r="R367" s="8">
        <f>E367/N367</f>
        <v>239.93846153846152</v>
      </c>
      <c r="S367" s="3" t="s">
        <v>8313</v>
      </c>
      <c r="T367" s="3" t="s">
        <v>8317</v>
      </c>
    </row>
    <row r="368" spans="1:20" ht="10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12">
        <f t="shared" si="5"/>
        <v>41049.793032407404</v>
      </c>
      <c r="K368" s="3">
        <v>1334948518</v>
      </c>
      <c r="L368" s="12">
        <f>(((K368/60)/60)/24)+DATE(1970,1,1)</f>
        <v>41019.793032407404</v>
      </c>
      <c r="M368" s="3" t="b">
        <v>0</v>
      </c>
      <c r="N368" s="3">
        <v>134</v>
      </c>
      <c r="O368" s="3" t="b">
        <v>1</v>
      </c>
      <c r="P368" s="3" t="s">
        <v>8269</v>
      </c>
      <c r="Q368" s="6">
        <f>E368/D368</f>
        <v>1.013157894736842</v>
      </c>
      <c r="R368" s="8">
        <f>E368/N368</f>
        <v>287.31343283582089</v>
      </c>
      <c r="S368" s="3" t="s">
        <v>8313</v>
      </c>
      <c r="T368" s="3" t="s">
        <v>8317</v>
      </c>
    </row>
    <row r="369" spans="1:20" ht="10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12">
        <f t="shared" si="5"/>
        <v>41395.207638888889</v>
      </c>
      <c r="K369" s="3">
        <v>1363960278</v>
      </c>
      <c r="L369" s="12">
        <f>(((K369/60)/60)/24)+DATE(1970,1,1)</f>
        <v>41355.577291666668</v>
      </c>
      <c r="M369" s="3" t="b">
        <v>0</v>
      </c>
      <c r="N369" s="3">
        <v>119</v>
      </c>
      <c r="O369" s="3" t="b">
        <v>1</v>
      </c>
      <c r="P369" s="3" t="s">
        <v>8269</v>
      </c>
      <c r="Q369" s="6">
        <f>E369/D369</f>
        <v>1.033501</v>
      </c>
      <c r="R369" s="8">
        <f>E369/N369</f>
        <v>86.84882352941176</v>
      </c>
      <c r="S369" s="3" t="s">
        <v>8313</v>
      </c>
      <c r="T369" s="3" t="s">
        <v>8317</v>
      </c>
    </row>
    <row r="370" spans="1:20" ht="10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12">
        <f t="shared" si="5"/>
        <v>42078.563912037032</v>
      </c>
      <c r="K370" s="3">
        <v>1423405922</v>
      </c>
      <c r="L370" s="12">
        <f>(((K370/60)/60)/24)+DATE(1970,1,1)</f>
        <v>42043.605578703704</v>
      </c>
      <c r="M370" s="3" t="b">
        <v>0</v>
      </c>
      <c r="N370" s="3">
        <v>159</v>
      </c>
      <c r="O370" s="3" t="b">
        <v>1</v>
      </c>
      <c r="P370" s="3" t="s">
        <v>8269</v>
      </c>
      <c r="Q370" s="6">
        <f>E370/D370</f>
        <v>1.04112</v>
      </c>
      <c r="R370" s="8">
        <f>E370/N370</f>
        <v>81.84905660377359</v>
      </c>
      <c r="S370" s="3" t="s">
        <v>8313</v>
      </c>
      <c r="T370" s="3" t="s">
        <v>8317</v>
      </c>
    </row>
    <row r="371" spans="1:20" ht="10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12">
        <f t="shared" si="5"/>
        <v>40923.551724537036</v>
      </c>
      <c r="K371" s="3">
        <v>1324041269</v>
      </c>
      <c r="L371" s="12">
        <f>(((K371/60)/60)/24)+DATE(1970,1,1)</f>
        <v>40893.551724537036</v>
      </c>
      <c r="M371" s="3" t="b">
        <v>0</v>
      </c>
      <c r="N371" s="3">
        <v>167</v>
      </c>
      <c r="O371" s="3" t="b">
        <v>1</v>
      </c>
      <c r="P371" s="3" t="s">
        <v>8269</v>
      </c>
      <c r="Q371" s="6">
        <f>E371/D371</f>
        <v>1.1015569230769231</v>
      </c>
      <c r="R371" s="8">
        <f>E371/N371</f>
        <v>42.874970059880241</v>
      </c>
      <c r="S371" s="3" t="s">
        <v>8313</v>
      </c>
      <c r="T371" s="3" t="s">
        <v>8317</v>
      </c>
    </row>
    <row r="372" spans="1:20" ht="10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12">
        <f t="shared" si="5"/>
        <v>42741.795138888891</v>
      </c>
      <c r="K372" s="3">
        <v>1481137500</v>
      </c>
      <c r="L372" s="12">
        <f>(((K372/60)/60)/24)+DATE(1970,1,1)</f>
        <v>42711.795138888891</v>
      </c>
      <c r="M372" s="3" t="b">
        <v>0</v>
      </c>
      <c r="N372" s="3">
        <v>43</v>
      </c>
      <c r="O372" s="3" t="b">
        <v>1</v>
      </c>
      <c r="P372" s="3" t="s">
        <v>8269</v>
      </c>
      <c r="Q372" s="6">
        <f>E372/D372</f>
        <v>1.2202</v>
      </c>
      <c r="R372" s="8">
        <f>E372/N372</f>
        <v>709.41860465116281</v>
      </c>
      <c r="S372" s="3" t="s">
        <v>8313</v>
      </c>
      <c r="T372" s="3" t="s">
        <v>8317</v>
      </c>
    </row>
    <row r="373" spans="1:20" ht="10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12">
        <f t="shared" si="5"/>
        <v>41306.767812500002</v>
      </c>
      <c r="K373" s="3">
        <v>1355855139</v>
      </c>
      <c r="L373" s="12">
        <f>(((K373/60)/60)/24)+DATE(1970,1,1)</f>
        <v>41261.767812500002</v>
      </c>
      <c r="M373" s="3" t="b">
        <v>0</v>
      </c>
      <c r="N373" s="3">
        <v>1062</v>
      </c>
      <c r="O373" s="3" t="b">
        <v>1</v>
      </c>
      <c r="P373" s="3" t="s">
        <v>8269</v>
      </c>
      <c r="Q373" s="6">
        <f>E373/D373</f>
        <v>1.1416866666666667</v>
      </c>
      <c r="R373" s="8">
        <f>E373/N373</f>
        <v>161.25517890772127</v>
      </c>
      <c r="S373" s="3" t="s">
        <v>8313</v>
      </c>
      <c r="T373" s="3" t="s">
        <v>8317</v>
      </c>
    </row>
    <row r="374" spans="1:20" ht="63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12">
        <f t="shared" si="5"/>
        <v>42465.666666666672</v>
      </c>
      <c r="K374" s="3">
        <v>1456408244</v>
      </c>
      <c r="L374" s="12">
        <f>(((K374/60)/60)/24)+DATE(1970,1,1)</f>
        <v>42425.576898148152</v>
      </c>
      <c r="M374" s="3" t="b">
        <v>0</v>
      </c>
      <c r="N374" s="3">
        <v>9</v>
      </c>
      <c r="O374" s="3" t="b">
        <v>1</v>
      </c>
      <c r="P374" s="3" t="s">
        <v>8269</v>
      </c>
      <c r="Q374" s="6">
        <f>E374/D374</f>
        <v>1.2533333333333334</v>
      </c>
      <c r="R374" s="8">
        <f>E374/N374</f>
        <v>41.777777777777779</v>
      </c>
      <c r="S374" s="3" t="s">
        <v>8313</v>
      </c>
      <c r="T374" s="3" t="s">
        <v>8317</v>
      </c>
    </row>
    <row r="375" spans="1:20" ht="84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12">
        <f t="shared" si="5"/>
        <v>41108.91201388889</v>
      </c>
      <c r="K375" s="3">
        <v>1340056398</v>
      </c>
      <c r="L375" s="12">
        <f>(((K375/60)/60)/24)+DATE(1970,1,1)</f>
        <v>41078.91201388889</v>
      </c>
      <c r="M375" s="3" t="b">
        <v>0</v>
      </c>
      <c r="N375" s="3">
        <v>89</v>
      </c>
      <c r="O375" s="3" t="b">
        <v>1</v>
      </c>
      <c r="P375" s="3" t="s">
        <v>8269</v>
      </c>
      <c r="Q375" s="6">
        <f>E375/D375</f>
        <v>1.0666666666666667</v>
      </c>
      <c r="R375" s="8">
        <f>E375/N375</f>
        <v>89.887640449438209</v>
      </c>
      <c r="S375" s="3" t="s">
        <v>8313</v>
      </c>
      <c r="T375" s="3" t="s">
        <v>8317</v>
      </c>
    </row>
    <row r="376" spans="1:20" ht="10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12">
        <f t="shared" si="5"/>
        <v>40802.889247685183</v>
      </c>
      <c r="K376" s="3">
        <v>1312320031</v>
      </c>
      <c r="L376" s="12">
        <f>(((K376/60)/60)/24)+DATE(1970,1,1)</f>
        <v>40757.889247685183</v>
      </c>
      <c r="M376" s="3" t="b">
        <v>0</v>
      </c>
      <c r="N376" s="3">
        <v>174</v>
      </c>
      <c r="O376" s="3" t="b">
        <v>1</v>
      </c>
      <c r="P376" s="3" t="s">
        <v>8269</v>
      </c>
      <c r="Q376" s="6">
        <f>E376/D376</f>
        <v>1.3065</v>
      </c>
      <c r="R376" s="8">
        <f>E376/N376</f>
        <v>45.051724137931032</v>
      </c>
      <c r="S376" s="3" t="s">
        <v>8313</v>
      </c>
      <c r="T376" s="3" t="s">
        <v>8317</v>
      </c>
    </row>
    <row r="377" spans="1:20" ht="10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12">
        <f t="shared" si="5"/>
        <v>41699.720833333333</v>
      </c>
      <c r="K377" s="3">
        <v>1390088311</v>
      </c>
      <c r="L377" s="12">
        <f>(((K377/60)/60)/24)+DATE(1970,1,1)</f>
        <v>41657.985081018516</v>
      </c>
      <c r="M377" s="3" t="b">
        <v>0</v>
      </c>
      <c r="N377" s="3">
        <v>14</v>
      </c>
      <c r="O377" s="3" t="b">
        <v>1</v>
      </c>
      <c r="P377" s="3" t="s">
        <v>8269</v>
      </c>
      <c r="Q377" s="6">
        <f>E377/D377</f>
        <v>1.2</v>
      </c>
      <c r="R377" s="8">
        <f>E377/N377</f>
        <v>42.857142857142854</v>
      </c>
      <c r="S377" s="3" t="s">
        <v>8313</v>
      </c>
      <c r="T377" s="3" t="s">
        <v>8317</v>
      </c>
    </row>
    <row r="378" spans="1:20" ht="10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12">
        <f t="shared" si="5"/>
        <v>42607.452731481477</v>
      </c>
      <c r="K378" s="3">
        <v>1469443916</v>
      </c>
      <c r="L378" s="12">
        <f>(((K378/60)/60)/24)+DATE(1970,1,1)</f>
        <v>42576.452731481477</v>
      </c>
      <c r="M378" s="3" t="b">
        <v>0</v>
      </c>
      <c r="N378" s="3">
        <v>48</v>
      </c>
      <c r="O378" s="3" t="b">
        <v>1</v>
      </c>
      <c r="P378" s="3" t="s">
        <v>8269</v>
      </c>
      <c r="Q378" s="6">
        <f>E378/D378</f>
        <v>1.0595918367346939</v>
      </c>
      <c r="R378" s="8">
        <f>E378/N378</f>
        <v>54.083333333333336</v>
      </c>
      <c r="S378" s="3" t="s">
        <v>8313</v>
      </c>
      <c r="T378" s="3" t="s">
        <v>8317</v>
      </c>
    </row>
    <row r="379" spans="1:20" ht="84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12">
        <f t="shared" si="5"/>
        <v>42322.292361111111</v>
      </c>
      <c r="K379" s="3">
        <v>1444888868</v>
      </c>
      <c r="L379" s="12">
        <f>(((K379/60)/60)/24)+DATE(1970,1,1)</f>
        <v>42292.250787037032</v>
      </c>
      <c r="M379" s="3" t="b">
        <v>0</v>
      </c>
      <c r="N379" s="3">
        <v>133</v>
      </c>
      <c r="O379" s="3" t="b">
        <v>1</v>
      </c>
      <c r="P379" s="3" t="s">
        <v>8269</v>
      </c>
      <c r="Q379" s="6">
        <f>E379/D379</f>
        <v>1.1439999999999999</v>
      </c>
      <c r="R379" s="8">
        <f>E379/N379</f>
        <v>103.21804511278195</v>
      </c>
      <c r="S379" s="3" t="s">
        <v>8313</v>
      </c>
      <c r="T379" s="3" t="s">
        <v>8317</v>
      </c>
    </row>
    <row r="380" spans="1:20" ht="126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12">
        <f t="shared" si="5"/>
        <v>42394.994444444441</v>
      </c>
      <c r="K380" s="3">
        <v>1451655808</v>
      </c>
      <c r="L380" s="12">
        <f>(((K380/60)/60)/24)+DATE(1970,1,1)</f>
        <v>42370.571851851855</v>
      </c>
      <c r="M380" s="3" t="b">
        <v>0</v>
      </c>
      <c r="N380" s="3">
        <v>83</v>
      </c>
      <c r="O380" s="3" t="b">
        <v>1</v>
      </c>
      <c r="P380" s="3" t="s">
        <v>8269</v>
      </c>
      <c r="Q380" s="6">
        <f>E380/D380</f>
        <v>1.1176666666666666</v>
      </c>
      <c r="R380" s="8">
        <f>E380/N380</f>
        <v>40.397590361445786</v>
      </c>
      <c r="S380" s="3" t="s">
        <v>8313</v>
      </c>
      <c r="T380" s="3" t="s">
        <v>8317</v>
      </c>
    </row>
    <row r="381" spans="1:20" ht="10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12">
        <f t="shared" si="5"/>
        <v>41032.688333333332</v>
      </c>
      <c r="K381" s="3">
        <v>1332174672</v>
      </c>
      <c r="L381" s="12">
        <f>(((K381/60)/60)/24)+DATE(1970,1,1)</f>
        <v>40987.688333333332</v>
      </c>
      <c r="M381" s="3" t="b">
        <v>0</v>
      </c>
      <c r="N381" s="3">
        <v>149</v>
      </c>
      <c r="O381" s="3" t="b">
        <v>1</v>
      </c>
      <c r="P381" s="3" t="s">
        <v>8269</v>
      </c>
      <c r="Q381" s="6">
        <f>E381/D381</f>
        <v>1.1608000000000001</v>
      </c>
      <c r="R381" s="8">
        <f>E381/N381</f>
        <v>116.85906040268456</v>
      </c>
      <c r="S381" s="3" t="s">
        <v>8313</v>
      </c>
      <c r="T381" s="3" t="s">
        <v>8317</v>
      </c>
    </row>
    <row r="382" spans="1:20" ht="10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12">
        <f t="shared" si="5"/>
        <v>42392.719814814816</v>
      </c>
      <c r="K382" s="3">
        <v>1451409392</v>
      </c>
      <c r="L382" s="12">
        <f>(((K382/60)/60)/24)+DATE(1970,1,1)</f>
        <v>42367.719814814816</v>
      </c>
      <c r="M382" s="3" t="b">
        <v>0</v>
      </c>
      <c r="N382" s="3">
        <v>49</v>
      </c>
      <c r="O382" s="3" t="b">
        <v>1</v>
      </c>
      <c r="P382" s="3" t="s">
        <v>8269</v>
      </c>
      <c r="Q382" s="6">
        <f>E382/D382</f>
        <v>1.415</v>
      </c>
      <c r="R382" s="8">
        <f>E382/N382</f>
        <v>115.51020408163265</v>
      </c>
      <c r="S382" s="3" t="s">
        <v>8313</v>
      </c>
      <c r="T382" s="3" t="s">
        <v>8317</v>
      </c>
    </row>
    <row r="383" spans="1:20" ht="84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12">
        <f t="shared" si="5"/>
        <v>41120.208333333336</v>
      </c>
      <c r="K383" s="3">
        <v>1340642717</v>
      </c>
      <c r="L383" s="12">
        <f>(((K383/60)/60)/24)+DATE(1970,1,1)</f>
        <v>41085.698113425926</v>
      </c>
      <c r="M383" s="3" t="b">
        <v>0</v>
      </c>
      <c r="N383" s="3">
        <v>251</v>
      </c>
      <c r="O383" s="3" t="b">
        <v>1</v>
      </c>
      <c r="P383" s="3" t="s">
        <v>8269</v>
      </c>
      <c r="Q383" s="6">
        <f>E383/D383</f>
        <v>1.0472999999999999</v>
      </c>
      <c r="R383" s="8">
        <f>E383/N383</f>
        <v>104.31274900398407</v>
      </c>
      <c r="S383" s="3" t="s">
        <v>8313</v>
      </c>
      <c r="T383" s="3" t="s">
        <v>8317</v>
      </c>
    </row>
    <row r="384" spans="1:20" ht="126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12">
        <f t="shared" si="5"/>
        <v>41158.709490740745</v>
      </c>
      <c r="K384" s="3">
        <v>1345741300</v>
      </c>
      <c r="L384" s="12">
        <f>(((K384/60)/60)/24)+DATE(1970,1,1)</f>
        <v>41144.709490740745</v>
      </c>
      <c r="M384" s="3" t="b">
        <v>0</v>
      </c>
      <c r="N384" s="3">
        <v>22</v>
      </c>
      <c r="O384" s="3" t="b">
        <v>1</v>
      </c>
      <c r="P384" s="3" t="s">
        <v>8269</v>
      </c>
      <c r="Q384" s="6">
        <f>E384/D384</f>
        <v>2.5583333333333331</v>
      </c>
      <c r="R384" s="8">
        <f>E384/N384</f>
        <v>69.772727272727266</v>
      </c>
      <c r="S384" s="3" t="s">
        <v>8313</v>
      </c>
      <c r="T384" s="3" t="s">
        <v>8317</v>
      </c>
    </row>
    <row r="385" spans="1:20" ht="10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12">
        <f t="shared" si="5"/>
        <v>41778.117581018516</v>
      </c>
      <c r="K385" s="3">
        <v>1398480559</v>
      </c>
      <c r="L385" s="12">
        <f>(((K385/60)/60)/24)+DATE(1970,1,1)</f>
        <v>41755.117581018516</v>
      </c>
      <c r="M385" s="3" t="b">
        <v>0</v>
      </c>
      <c r="N385" s="3">
        <v>48</v>
      </c>
      <c r="O385" s="3" t="b">
        <v>1</v>
      </c>
      <c r="P385" s="3" t="s">
        <v>8269</v>
      </c>
      <c r="Q385" s="6">
        <f>E385/D385</f>
        <v>2.0670670670670672</v>
      </c>
      <c r="R385" s="8">
        <f>E385/N385</f>
        <v>43.020833333333336</v>
      </c>
      <c r="S385" s="3" t="s">
        <v>8313</v>
      </c>
      <c r="T385" s="3" t="s">
        <v>8317</v>
      </c>
    </row>
    <row r="386" spans="1:20" ht="10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12">
        <f t="shared" si="5"/>
        <v>42010.781793981485</v>
      </c>
      <c r="K386" s="3">
        <v>1417977947</v>
      </c>
      <c r="L386" s="12">
        <f>(((K386/60)/60)/24)+DATE(1970,1,1)</f>
        <v>41980.781793981485</v>
      </c>
      <c r="M386" s="3" t="b">
        <v>0</v>
      </c>
      <c r="N386" s="3">
        <v>383</v>
      </c>
      <c r="O386" s="3" t="b">
        <v>1</v>
      </c>
      <c r="P386" s="3" t="s">
        <v>8269</v>
      </c>
      <c r="Q386" s="6">
        <f>E386/D386</f>
        <v>1.1210500000000001</v>
      </c>
      <c r="R386" s="8">
        <f>E386/N386</f>
        <v>58.540469973890339</v>
      </c>
      <c r="S386" s="3" t="s">
        <v>8313</v>
      </c>
      <c r="T386" s="3" t="s">
        <v>8317</v>
      </c>
    </row>
    <row r="387" spans="1:20" ht="10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12">
        <f t="shared" ref="J387:J450" si="6">(((I387/60)/60)/24)+DATE(1970,1,1)</f>
        <v>41964.626168981486</v>
      </c>
      <c r="K387" s="3">
        <v>1413986501</v>
      </c>
      <c r="L387" s="12">
        <f>(((K387/60)/60)/24)+DATE(1970,1,1)</f>
        <v>41934.584502314814</v>
      </c>
      <c r="M387" s="3" t="b">
        <v>0</v>
      </c>
      <c r="N387" s="3">
        <v>237</v>
      </c>
      <c r="O387" s="3" t="b">
        <v>1</v>
      </c>
      <c r="P387" s="3" t="s">
        <v>8269</v>
      </c>
      <c r="Q387" s="6">
        <f>E387/D387</f>
        <v>1.05982</v>
      </c>
      <c r="R387" s="8">
        <f>E387/N387</f>
        <v>111.79535864978902</v>
      </c>
      <c r="S387" s="3" t="s">
        <v>8313</v>
      </c>
      <c r="T387" s="3" t="s">
        <v>8317</v>
      </c>
    </row>
    <row r="388" spans="1:20" ht="10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12">
        <f t="shared" si="6"/>
        <v>42226.951284722221</v>
      </c>
      <c r="K388" s="3">
        <v>1437950991</v>
      </c>
      <c r="L388" s="12">
        <f>(((K388/60)/60)/24)+DATE(1970,1,1)</f>
        <v>42211.951284722221</v>
      </c>
      <c r="M388" s="3" t="b">
        <v>0</v>
      </c>
      <c r="N388" s="3">
        <v>13</v>
      </c>
      <c r="O388" s="3" t="b">
        <v>1</v>
      </c>
      <c r="P388" s="3" t="s">
        <v>8269</v>
      </c>
      <c r="Q388" s="6">
        <f>E388/D388</f>
        <v>1.0016666666666667</v>
      </c>
      <c r="R388" s="8">
        <f>E388/N388</f>
        <v>46.230769230769234</v>
      </c>
      <c r="S388" s="3" t="s">
        <v>8313</v>
      </c>
      <c r="T388" s="3" t="s">
        <v>8317</v>
      </c>
    </row>
    <row r="389" spans="1:20" ht="10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12">
        <f t="shared" si="6"/>
        <v>42231.25</v>
      </c>
      <c r="K389" s="3">
        <v>1436976858</v>
      </c>
      <c r="L389" s="12">
        <f>(((K389/60)/60)/24)+DATE(1970,1,1)</f>
        <v>42200.67659722222</v>
      </c>
      <c r="M389" s="3" t="b">
        <v>0</v>
      </c>
      <c r="N389" s="3">
        <v>562</v>
      </c>
      <c r="O389" s="3" t="b">
        <v>1</v>
      </c>
      <c r="P389" s="3" t="s">
        <v>8269</v>
      </c>
      <c r="Q389" s="6">
        <f>E389/D389</f>
        <v>2.1398947368421051</v>
      </c>
      <c r="R389" s="8">
        <f>E389/N389</f>
        <v>144.69039145907473</v>
      </c>
      <c r="S389" s="3" t="s">
        <v>8313</v>
      </c>
      <c r="T389" s="3" t="s">
        <v>8317</v>
      </c>
    </row>
    <row r="390" spans="1:20" ht="10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12">
        <f t="shared" si="6"/>
        <v>42579.076157407413</v>
      </c>
      <c r="K390" s="3">
        <v>1467078580</v>
      </c>
      <c r="L390" s="12">
        <f>(((K390/60)/60)/24)+DATE(1970,1,1)</f>
        <v>42549.076157407413</v>
      </c>
      <c r="M390" s="3" t="b">
        <v>0</v>
      </c>
      <c r="N390" s="3">
        <v>71</v>
      </c>
      <c r="O390" s="3" t="b">
        <v>1</v>
      </c>
      <c r="P390" s="3" t="s">
        <v>8269</v>
      </c>
      <c r="Q390" s="6">
        <f>E390/D390</f>
        <v>1.2616000000000001</v>
      </c>
      <c r="R390" s="8">
        <f>E390/N390</f>
        <v>88.845070422535215</v>
      </c>
      <c r="S390" s="3" t="s">
        <v>8313</v>
      </c>
      <c r="T390" s="3" t="s">
        <v>8317</v>
      </c>
    </row>
    <row r="391" spans="1:20" ht="10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12">
        <f t="shared" si="6"/>
        <v>41705.957638888889</v>
      </c>
      <c r="K391" s="3">
        <v>1391477450</v>
      </c>
      <c r="L391" s="12">
        <f>(((K391/60)/60)/24)+DATE(1970,1,1)</f>
        <v>41674.063078703701</v>
      </c>
      <c r="M391" s="3" t="b">
        <v>0</v>
      </c>
      <c r="N391" s="3">
        <v>1510</v>
      </c>
      <c r="O391" s="3" t="b">
        <v>1</v>
      </c>
      <c r="P391" s="3" t="s">
        <v>8269</v>
      </c>
      <c r="Q391" s="6">
        <f>E391/D391</f>
        <v>1.8153547058823529</v>
      </c>
      <c r="R391" s="8">
        <f>E391/N391</f>
        <v>81.75107284768211</v>
      </c>
      <c r="S391" s="3" t="s">
        <v>8313</v>
      </c>
      <c r="T391" s="3" t="s">
        <v>8317</v>
      </c>
    </row>
    <row r="392" spans="1:20" ht="84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12">
        <f t="shared" si="6"/>
        <v>42132.036712962959</v>
      </c>
      <c r="K392" s="3">
        <v>1429318372</v>
      </c>
      <c r="L392" s="12">
        <f>(((K392/60)/60)/24)+DATE(1970,1,1)</f>
        <v>42112.036712962959</v>
      </c>
      <c r="M392" s="3" t="b">
        <v>0</v>
      </c>
      <c r="N392" s="3">
        <v>14</v>
      </c>
      <c r="O392" s="3" t="b">
        <v>1</v>
      </c>
      <c r="P392" s="3" t="s">
        <v>8269</v>
      </c>
      <c r="Q392" s="6">
        <f>E392/D392</f>
        <v>1</v>
      </c>
      <c r="R392" s="8">
        <f>E392/N392</f>
        <v>71.428571428571431</v>
      </c>
      <c r="S392" s="3" t="s">
        <v>8313</v>
      </c>
      <c r="T392" s="3" t="s">
        <v>8317</v>
      </c>
    </row>
    <row r="393" spans="1:20" ht="10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12">
        <f t="shared" si="6"/>
        <v>40895.040972222225</v>
      </c>
      <c r="K393" s="3">
        <v>1321578051</v>
      </c>
      <c r="L393" s="12">
        <f>(((K393/60)/60)/24)+DATE(1970,1,1)</f>
        <v>40865.042256944449</v>
      </c>
      <c r="M393" s="3" t="b">
        <v>0</v>
      </c>
      <c r="N393" s="3">
        <v>193</v>
      </c>
      <c r="O393" s="3" t="b">
        <v>1</v>
      </c>
      <c r="P393" s="3" t="s">
        <v>8269</v>
      </c>
      <c r="Q393" s="6">
        <f>E393/D393</f>
        <v>1.0061</v>
      </c>
      <c r="R393" s="8">
        <f>E393/N393</f>
        <v>104.25906735751295</v>
      </c>
      <c r="S393" s="3" t="s">
        <v>8313</v>
      </c>
      <c r="T393" s="3" t="s">
        <v>8317</v>
      </c>
    </row>
    <row r="394" spans="1:20" ht="10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12">
        <f t="shared" si="6"/>
        <v>40794.125</v>
      </c>
      <c r="K394" s="3">
        <v>1312823571</v>
      </c>
      <c r="L394" s="12">
        <f>(((K394/60)/60)/24)+DATE(1970,1,1)</f>
        <v>40763.717256944445</v>
      </c>
      <c r="M394" s="3" t="b">
        <v>0</v>
      </c>
      <c r="N394" s="3">
        <v>206</v>
      </c>
      <c r="O394" s="3" t="b">
        <v>1</v>
      </c>
      <c r="P394" s="3" t="s">
        <v>8269</v>
      </c>
      <c r="Q394" s="6">
        <f>E394/D394</f>
        <v>1.009027027027027</v>
      </c>
      <c r="R394" s="8">
        <f>E394/N394</f>
        <v>90.616504854368927</v>
      </c>
      <c r="S394" s="3" t="s">
        <v>8313</v>
      </c>
      <c r="T394" s="3" t="s">
        <v>8317</v>
      </c>
    </row>
    <row r="395" spans="1:20" ht="84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12">
        <f t="shared" si="6"/>
        <v>41557.708935185183</v>
      </c>
      <c r="K395" s="3">
        <v>1378746052</v>
      </c>
      <c r="L395" s="12">
        <f>(((K395/60)/60)/24)+DATE(1970,1,1)</f>
        <v>41526.708935185183</v>
      </c>
      <c r="M395" s="3" t="b">
        <v>0</v>
      </c>
      <c r="N395" s="3">
        <v>351</v>
      </c>
      <c r="O395" s="3" t="b">
        <v>1</v>
      </c>
      <c r="P395" s="3" t="s">
        <v>8269</v>
      </c>
      <c r="Q395" s="6">
        <f>E395/D395</f>
        <v>1.10446</v>
      </c>
      <c r="R395" s="8">
        <f>E395/N395</f>
        <v>157.33048433048432</v>
      </c>
      <c r="S395" s="3" t="s">
        <v>8313</v>
      </c>
      <c r="T395" s="3" t="s">
        <v>8317</v>
      </c>
    </row>
    <row r="396" spans="1:20" ht="10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12">
        <f t="shared" si="6"/>
        <v>42477.776412037041</v>
      </c>
      <c r="K396" s="3">
        <v>1455737882</v>
      </c>
      <c r="L396" s="12">
        <f>(((K396/60)/60)/24)+DATE(1970,1,1)</f>
        <v>42417.818078703705</v>
      </c>
      <c r="M396" s="3" t="b">
        <v>0</v>
      </c>
      <c r="N396" s="3">
        <v>50</v>
      </c>
      <c r="O396" s="3" t="b">
        <v>1</v>
      </c>
      <c r="P396" s="3" t="s">
        <v>8269</v>
      </c>
      <c r="Q396" s="6">
        <f>E396/D396</f>
        <v>1.118936170212766</v>
      </c>
      <c r="R396" s="8">
        <f>E396/N396</f>
        <v>105.18</v>
      </c>
      <c r="S396" s="3" t="s">
        <v>8313</v>
      </c>
      <c r="T396" s="3" t="s">
        <v>8317</v>
      </c>
    </row>
    <row r="397" spans="1:20" ht="10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12">
        <f t="shared" si="6"/>
        <v>41026.897222222222</v>
      </c>
      <c r="K397" s="3">
        <v>1332452960</v>
      </c>
      <c r="L397" s="12">
        <f>(((K397/60)/60)/24)+DATE(1970,1,1)</f>
        <v>40990.909259259257</v>
      </c>
      <c r="M397" s="3" t="b">
        <v>0</v>
      </c>
      <c r="N397" s="3">
        <v>184</v>
      </c>
      <c r="O397" s="3" t="b">
        <v>1</v>
      </c>
      <c r="P397" s="3" t="s">
        <v>8269</v>
      </c>
      <c r="Q397" s="6">
        <f>E397/D397</f>
        <v>1.0804450000000001</v>
      </c>
      <c r="R397" s="8">
        <f>E397/N397</f>
        <v>58.719836956521746</v>
      </c>
      <c r="S397" s="3" t="s">
        <v>8313</v>
      </c>
      <c r="T397" s="3" t="s">
        <v>8317</v>
      </c>
    </row>
    <row r="398" spans="1:20" ht="10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12">
        <f t="shared" si="6"/>
        <v>41097.564884259256</v>
      </c>
      <c r="K398" s="3">
        <v>1340372006</v>
      </c>
      <c r="L398" s="12">
        <f>(((K398/60)/60)/24)+DATE(1970,1,1)</f>
        <v>41082.564884259256</v>
      </c>
      <c r="M398" s="3" t="b">
        <v>0</v>
      </c>
      <c r="N398" s="3">
        <v>196</v>
      </c>
      <c r="O398" s="3" t="b">
        <v>1</v>
      </c>
      <c r="P398" s="3" t="s">
        <v>8269</v>
      </c>
      <c r="Q398" s="6">
        <f>E398/D398</f>
        <v>1.0666666666666667</v>
      </c>
      <c r="R398" s="8">
        <f>E398/N398</f>
        <v>81.632653061224488</v>
      </c>
      <c r="S398" s="3" t="s">
        <v>8313</v>
      </c>
      <c r="T398" s="3" t="s">
        <v>8317</v>
      </c>
    </row>
    <row r="399" spans="1:20" ht="126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12">
        <f t="shared" si="6"/>
        <v>40422.155555555553</v>
      </c>
      <c r="K399" s="3">
        <v>1279651084</v>
      </c>
      <c r="L399" s="12">
        <f>(((K399/60)/60)/24)+DATE(1970,1,1)</f>
        <v>40379.776435185187</v>
      </c>
      <c r="M399" s="3" t="b">
        <v>0</v>
      </c>
      <c r="N399" s="3">
        <v>229</v>
      </c>
      <c r="O399" s="3" t="b">
        <v>1</v>
      </c>
      <c r="P399" s="3" t="s">
        <v>8269</v>
      </c>
      <c r="Q399" s="6">
        <f>E399/D399</f>
        <v>1.0390027322404372</v>
      </c>
      <c r="R399" s="8">
        <f>E399/N399</f>
        <v>56.460043668122275</v>
      </c>
      <c r="S399" s="3" t="s">
        <v>8313</v>
      </c>
      <c r="T399" s="3" t="s">
        <v>8317</v>
      </c>
    </row>
    <row r="400" spans="1:20" ht="10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12">
        <f t="shared" si="6"/>
        <v>42123.793124999997</v>
      </c>
      <c r="K400" s="3">
        <v>1426446126</v>
      </c>
      <c r="L400" s="12">
        <f>(((K400/60)/60)/24)+DATE(1970,1,1)</f>
        <v>42078.793124999997</v>
      </c>
      <c r="M400" s="3" t="b">
        <v>0</v>
      </c>
      <c r="N400" s="3">
        <v>67</v>
      </c>
      <c r="O400" s="3" t="b">
        <v>1</v>
      </c>
      <c r="P400" s="3" t="s">
        <v>8269</v>
      </c>
      <c r="Q400" s="6">
        <f>E400/D400</f>
        <v>1.2516</v>
      </c>
      <c r="R400" s="8">
        <f>E400/N400</f>
        <v>140.1044776119403</v>
      </c>
      <c r="S400" s="3" t="s">
        <v>8313</v>
      </c>
      <c r="T400" s="3" t="s">
        <v>8317</v>
      </c>
    </row>
    <row r="401" spans="1:20" ht="10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12">
        <f t="shared" si="6"/>
        <v>42718.5</v>
      </c>
      <c r="K401" s="3">
        <v>1479070867</v>
      </c>
      <c r="L401" s="12">
        <f>(((K401/60)/60)/24)+DATE(1970,1,1)</f>
        <v>42687.875775462962</v>
      </c>
      <c r="M401" s="3" t="b">
        <v>0</v>
      </c>
      <c r="N401" s="3">
        <v>95</v>
      </c>
      <c r="O401" s="3" t="b">
        <v>1</v>
      </c>
      <c r="P401" s="3" t="s">
        <v>8269</v>
      </c>
      <c r="Q401" s="6">
        <f>E401/D401</f>
        <v>1.0680499999999999</v>
      </c>
      <c r="R401" s="8">
        <f>E401/N401</f>
        <v>224.85263157894738</v>
      </c>
      <c r="S401" s="3" t="s">
        <v>8313</v>
      </c>
      <c r="T401" s="3" t="s">
        <v>8317</v>
      </c>
    </row>
    <row r="402" spans="1:20" ht="84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12">
        <f t="shared" si="6"/>
        <v>41776.145833333336</v>
      </c>
      <c r="K402" s="3">
        <v>1397661347</v>
      </c>
      <c r="L402" s="12">
        <f>(((K402/60)/60)/24)+DATE(1970,1,1)</f>
        <v>41745.635960648149</v>
      </c>
      <c r="M402" s="3" t="b">
        <v>0</v>
      </c>
      <c r="N402" s="3">
        <v>62</v>
      </c>
      <c r="O402" s="3" t="b">
        <v>1</v>
      </c>
      <c r="P402" s="3" t="s">
        <v>8269</v>
      </c>
      <c r="Q402" s="6">
        <f>E402/D402</f>
        <v>1.1230249999999999</v>
      </c>
      <c r="R402" s="8">
        <f>E402/N402</f>
        <v>181.13306451612902</v>
      </c>
      <c r="S402" s="3" t="s">
        <v>8313</v>
      </c>
      <c r="T402" s="3" t="s">
        <v>8317</v>
      </c>
    </row>
    <row r="403" spans="1:20" ht="10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12">
        <f t="shared" si="6"/>
        <v>40762.842245370368</v>
      </c>
      <c r="K403" s="3">
        <v>1310155970</v>
      </c>
      <c r="L403" s="12">
        <f>(((K403/60)/60)/24)+DATE(1970,1,1)</f>
        <v>40732.842245370368</v>
      </c>
      <c r="M403" s="3" t="b">
        <v>0</v>
      </c>
      <c r="N403" s="3">
        <v>73</v>
      </c>
      <c r="O403" s="3" t="b">
        <v>1</v>
      </c>
      <c r="P403" s="3" t="s">
        <v>8269</v>
      </c>
      <c r="Q403" s="6">
        <f>E403/D403</f>
        <v>1.0381199999999999</v>
      </c>
      <c r="R403" s="8">
        <f>E403/N403</f>
        <v>711.04109589041093</v>
      </c>
      <c r="S403" s="3" t="s">
        <v>8313</v>
      </c>
      <c r="T403" s="3" t="s">
        <v>8317</v>
      </c>
    </row>
    <row r="404" spans="1:20" ht="126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12">
        <f t="shared" si="6"/>
        <v>42313.58121527778</v>
      </c>
      <c r="K404" s="3">
        <v>1444913817</v>
      </c>
      <c r="L404" s="12">
        <f>(((K404/60)/60)/24)+DATE(1970,1,1)</f>
        <v>42292.539548611108</v>
      </c>
      <c r="M404" s="3" t="b">
        <v>0</v>
      </c>
      <c r="N404" s="3">
        <v>43</v>
      </c>
      <c r="O404" s="3" t="b">
        <v>1</v>
      </c>
      <c r="P404" s="3" t="s">
        <v>8269</v>
      </c>
      <c r="Q404" s="6">
        <f>E404/D404</f>
        <v>1.4165000000000001</v>
      </c>
      <c r="R404" s="8">
        <f>E404/N404</f>
        <v>65.883720930232556</v>
      </c>
      <c r="S404" s="3" t="s">
        <v>8313</v>
      </c>
      <c r="T404" s="3" t="s">
        <v>8317</v>
      </c>
    </row>
    <row r="405" spans="1:20" ht="84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12">
        <f t="shared" si="6"/>
        <v>40765.297222222223</v>
      </c>
      <c r="K405" s="3">
        <v>1308900441</v>
      </c>
      <c r="L405" s="12">
        <f>(((K405/60)/60)/24)+DATE(1970,1,1)</f>
        <v>40718.310659722221</v>
      </c>
      <c r="M405" s="3" t="b">
        <v>0</v>
      </c>
      <c r="N405" s="3">
        <v>70</v>
      </c>
      <c r="O405" s="3" t="b">
        <v>1</v>
      </c>
      <c r="P405" s="3" t="s">
        <v>8269</v>
      </c>
      <c r="Q405" s="6">
        <f>E405/D405</f>
        <v>1.0526</v>
      </c>
      <c r="R405" s="8">
        <f>E405/N405</f>
        <v>75.185714285714283</v>
      </c>
      <c r="S405" s="3" t="s">
        <v>8313</v>
      </c>
      <c r="T405" s="3" t="s">
        <v>8317</v>
      </c>
    </row>
    <row r="406" spans="1:20" ht="84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12">
        <f t="shared" si="6"/>
        <v>41675.961111111108</v>
      </c>
      <c r="K406" s="3">
        <v>1389107062</v>
      </c>
      <c r="L406" s="12">
        <f>(((K406/60)/60)/24)+DATE(1970,1,1)</f>
        <v>41646.628032407411</v>
      </c>
      <c r="M406" s="3" t="b">
        <v>0</v>
      </c>
      <c r="N406" s="3">
        <v>271</v>
      </c>
      <c r="O406" s="3" t="b">
        <v>1</v>
      </c>
      <c r="P406" s="3" t="s">
        <v>8269</v>
      </c>
      <c r="Q406" s="6">
        <f>E406/D406</f>
        <v>1.0309142857142857</v>
      </c>
      <c r="R406" s="8">
        <f>E406/N406</f>
        <v>133.14391143911439</v>
      </c>
      <c r="S406" s="3" t="s">
        <v>8313</v>
      </c>
      <c r="T406" s="3" t="s">
        <v>8317</v>
      </c>
    </row>
    <row r="407" spans="1:20" ht="84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12">
        <f t="shared" si="6"/>
        <v>41704.08494212963</v>
      </c>
      <c r="K407" s="3">
        <v>1391479339</v>
      </c>
      <c r="L407" s="12">
        <f>(((K407/60)/60)/24)+DATE(1970,1,1)</f>
        <v>41674.08494212963</v>
      </c>
      <c r="M407" s="3" t="b">
        <v>0</v>
      </c>
      <c r="N407" s="3">
        <v>55</v>
      </c>
      <c r="O407" s="3" t="b">
        <v>1</v>
      </c>
      <c r="P407" s="3" t="s">
        <v>8269</v>
      </c>
      <c r="Q407" s="6">
        <f>E407/D407</f>
        <v>1.0765957446808512</v>
      </c>
      <c r="R407" s="8">
        <f>E407/N407</f>
        <v>55.2</v>
      </c>
      <c r="S407" s="3" t="s">
        <v>8313</v>
      </c>
      <c r="T407" s="3" t="s">
        <v>8317</v>
      </c>
    </row>
    <row r="408" spans="1:20" ht="10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12">
        <f t="shared" si="6"/>
        <v>40672.249305555553</v>
      </c>
      <c r="K408" s="3">
        <v>1301975637</v>
      </c>
      <c r="L408" s="12">
        <f>(((K408/60)/60)/24)+DATE(1970,1,1)</f>
        <v>40638.162465277775</v>
      </c>
      <c r="M408" s="3" t="b">
        <v>0</v>
      </c>
      <c r="N408" s="3">
        <v>35</v>
      </c>
      <c r="O408" s="3" t="b">
        <v>1</v>
      </c>
      <c r="P408" s="3" t="s">
        <v>8269</v>
      </c>
      <c r="Q408" s="6">
        <f>E408/D408</f>
        <v>1.0770464285714285</v>
      </c>
      <c r="R408" s="8">
        <f>E408/N408</f>
        <v>86.163714285714292</v>
      </c>
      <c r="S408" s="3" t="s">
        <v>8313</v>
      </c>
      <c r="T408" s="3" t="s">
        <v>8317</v>
      </c>
    </row>
    <row r="409" spans="1:20" ht="10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12">
        <f t="shared" si="6"/>
        <v>40866.912615740745</v>
      </c>
      <c r="K409" s="3">
        <v>1316552050</v>
      </c>
      <c r="L409" s="12">
        <f>(((K409/60)/60)/24)+DATE(1970,1,1)</f>
        <v>40806.870949074073</v>
      </c>
      <c r="M409" s="3" t="b">
        <v>0</v>
      </c>
      <c r="N409" s="3">
        <v>22</v>
      </c>
      <c r="O409" s="3" t="b">
        <v>1</v>
      </c>
      <c r="P409" s="3" t="s">
        <v>8269</v>
      </c>
      <c r="Q409" s="6">
        <f>E409/D409</f>
        <v>1.0155000000000001</v>
      </c>
      <c r="R409" s="8">
        <f>E409/N409</f>
        <v>92.318181818181813</v>
      </c>
      <c r="S409" s="3" t="s">
        <v>8313</v>
      </c>
      <c r="T409" s="3" t="s">
        <v>8317</v>
      </c>
    </row>
    <row r="410" spans="1:20" ht="84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12">
        <f t="shared" si="6"/>
        <v>41583.777662037035</v>
      </c>
      <c r="K410" s="3">
        <v>1380217190</v>
      </c>
      <c r="L410" s="12">
        <f>(((K410/60)/60)/24)+DATE(1970,1,1)</f>
        <v>41543.735995370371</v>
      </c>
      <c r="M410" s="3" t="b">
        <v>0</v>
      </c>
      <c r="N410" s="3">
        <v>38</v>
      </c>
      <c r="O410" s="3" t="b">
        <v>1</v>
      </c>
      <c r="P410" s="3" t="s">
        <v>8269</v>
      </c>
      <c r="Q410" s="6">
        <f>E410/D410</f>
        <v>1.0143766666666667</v>
      </c>
      <c r="R410" s="8">
        <f>E410/N410</f>
        <v>160.16473684210527</v>
      </c>
      <c r="S410" s="3" t="s">
        <v>8313</v>
      </c>
      <c r="T410" s="3" t="s">
        <v>8317</v>
      </c>
    </row>
    <row r="411" spans="1:20" ht="10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12">
        <f t="shared" si="6"/>
        <v>42573.862777777773</v>
      </c>
      <c r="K411" s="3">
        <v>1466628144</v>
      </c>
      <c r="L411" s="12">
        <f>(((K411/60)/60)/24)+DATE(1970,1,1)</f>
        <v>42543.862777777773</v>
      </c>
      <c r="M411" s="3" t="b">
        <v>0</v>
      </c>
      <c r="N411" s="3">
        <v>15</v>
      </c>
      <c r="O411" s="3" t="b">
        <v>1</v>
      </c>
      <c r="P411" s="3" t="s">
        <v>8269</v>
      </c>
      <c r="Q411" s="6">
        <f>E411/D411</f>
        <v>1.3680000000000001</v>
      </c>
      <c r="R411" s="8">
        <f>E411/N411</f>
        <v>45.6</v>
      </c>
      <c r="S411" s="3" t="s">
        <v>8313</v>
      </c>
      <c r="T411" s="3" t="s">
        <v>8317</v>
      </c>
    </row>
    <row r="412" spans="1:20" ht="10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12">
        <f t="shared" si="6"/>
        <v>42173.981446759266</v>
      </c>
      <c r="K412" s="3">
        <v>1429486397</v>
      </c>
      <c r="L412" s="12">
        <f>(((K412/60)/60)/24)+DATE(1970,1,1)</f>
        <v>42113.981446759266</v>
      </c>
      <c r="M412" s="3" t="b">
        <v>0</v>
      </c>
      <c r="N412" s="3">
        <v>7</v>
      </c>
      <c r="O412" s="3" t="b">
        <v>1</v>
      </c>
      <c r="P412" s="3" t="s">
        <v>8269</v>
      </c>
      <c r="Q412" s="6">
        <f>E412/D412</f>
        <v>1.2829999999999999</v>
      </c>
      <c r="R412" s="8">
        <f>E412/N412</f>
        <v>183.28571428571428</v>
      </c>
      <c r="S412" s="3" t="s">
        <v>8313</v>
      </c>
      <c r="T412" s="3" t="s">
        <v>8317</v>
      </c>
    </row>
    <row r="413" spans="1:20" ht="10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12">
        <f t="shared" si="6"/>
        <v>41630.208333333336</v>
      </c>
      <c r="K413" s="3">
        <v>1384920804</v>
      </c>
      <c r="L413" s="12">
        <f>(((K413/60)/60)/24)+DATE(1970,1,1)</f>
        <v>41598.17597222222</v>
      </c>
      <c r="M413" s="3" t="b">
        <v>0</v>
      </c>
      <c r="N413" s="3">
        <v>241</v>
      </c>
      <c r="O413" s="3" t="b">
        <v>1</v>
      </c>
      <c r="P413" s="3" t="s">
        <v>8269</v>
      </c>
      <c r="Q413" s="6">
        <f>E413/D413</f>
        <v>1.0105</v>
      </c>
      <c r="R413" s="8">
        <f>E413/N413</f>
        <v>125.78838174273859</v>
      </c>
      <c r="S413" s="3" t="s">
        <v>8313</v>
      </c>
      <c r="T413" s="3" t="s">
        <v>8317</v>
      </c>
    </row>
    <row r="414" spans="1:20" ht="10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12">
        <f t="shared" si="6"/>
        <v>41115.742800925924</v>
      </c>
      <c r="K414" s="3">
        <v>1341856178</v>
      </c>
      <c r="L414" s="12">
        <f>(((K414/60)/60)/24)+DATE(1970,1,1)</f>
        <v>41099.742800925924</v>
      </c>
      <c r="M414" s="3" t="b">
        <v>0</v>
      </c>
      <c r="N414" s="3">
        <v>55</v>
      </c>
      <c r="O414" s="3" t="b">
        <v>1</v>
      </c>
      <c r="P414" s="3" t="s">
        <v>8269</v>
      </c>
      <c r="Q414" s="6">
        <f>E414/D414</f>
        <v>1.2684</v>
      </c>
      <c r="R414" s="8">
        <f>E414/N414</f>
        <v>57.654545454545456</v>
      </c>
      <c r="S414" s="3" t="s">
        <v>8313</v>
      </c>
      <c r="T414" s="3" t="s">
        <v>8317</v>
      </c>
    </row>
    <row r="415" spans="1:20" ht="10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12">
        <f t="shared" si="6"/>
        <v>41109.877442129626</v>
      </c>
      <c r="K415" s="3">
        <v>1340139811</v>
      </c>
      <c r="L415" s="12">
        <f>(((K415/60)/60)/24)+DATE(1970,1,1)</f>
        <v>41079.877442129626</v>
      </c>
      <c r="M415" s="3" t="b">
        <v>0</v>
      </c>
      <c r="N415" s="3">
        <v>171</v>
      </c>
      <c r="O415" s="3" t="b">
        <v>1</v>
      </c>
      <c r="P415" s="3" t="s">
        <v>8269</v>
      </c>
      <c r="Q415" s="6">
        <f>E415/D415</f>
        <v>1.0508593749999999</v>
      </c>
      <c r="R415" s="8">
        <f>E415/N415</f>
        <v>78.660818713450297</v>
      </c>
      <c r="S415" s="3" t="s">
        <v>8313</v>
      </c>
      <c r="T415" s="3" t="s">
        <v>8317</v>
      </c>
    </row>
    <row r="416" spans="1:20" ht="10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12">
        <f t="shared" si="6"/>
        <v>41559.063252314816</v>
      </c>
      <c r="K416" s="3">
        <v>1378949465</v>
      </c>
      <c r="L416" s="12">
        <f>(((K416/60)/60)/24)+DATE(1970,1,1)</f>
        <v>41529.063252314816</v>
      </c>
      <c r="M416" s="3" t="b">
        <v>0</v>
      </c>
      <c r="N416" s="3">
        <v>208</v>
      </c>
      <c r="O416" s="3" t="b">
        <v>1</v>
      </c>
      <c r="P416" s="3" t="s">
        <v>8269</v>
      </c>
      <c r="Q416" s="6">
        <f>E416/D416</f>
        <v>1.0285405405405406</v>
      </c>
      <c r="R416" s="8">
        <f>E416/N416</f>
        <v>91.480769230769226</v>
      </c>
      <c r="S416" s="3" t="s">
        <v>8313</v>
      </c>
      <c r="T416" s="3" t="s">
        <v>8317</v>
      </c>
    </row>
    <row r="417" spans="1:20" ht="10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12">
        <f t="shared" si="6"/>
        <v>41929.5</v>
      </c>
      <c r="K417" s="3">
        <v>1411417602</v>
      </c>
      <c r="L417" s="12">
        <f>(((K417/60)/60)/24)+DATE(1970,1,1)</f>
        <v>41904.851875</v>
      </c>
      <c r="M417" s="3" t="b">
        <v>0</v>
      </c>
      <c r="N417" s="3">
        <v>21</v>
      </c>
      <c r="O417" s="3" t="b">
        <v>1</v>
      </c>
      <c r="P417" s="3" t="s">
        <v>8269</v>
      </c>
      <c r="Q417" s="6">
        <f>E417/D417</f>
        <v>1.0214714285714286</v>
      </c>
      <c r="R417" s="8">
        <f>E417/N417</f>
        <v>68.09809523809524</v>
      </c>
      <c r="S417" s="3" t="s">
        <v>8313</v>
      </c>
      <c r="T417" s="3" t="s">
        <v>8317</v>
      </c>
    </row>
    <row r="418" spans="1:20" ht="84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12">
        <f t="shared" si="6"/>
        <v>41678.396192129629</v>
      </c>
      <c r="K418" s="3">
        <v>1389259831</v>
      </c>
      <c r="L418" s="12">
        <f>(((K418/60)/60)/24)+DATE(1970,1,1)</f>
        <v>41648.396192129629</v>
      </c>
      <c r="M418" s="3" t="b">
        <v>0</v>
      </c>
      <c r="N418" s="3">
        <v>25</v>
      </c>
      <c r="O418" s="3" t="b">
        <v>1</v>
      </c>
      <c r="P418" s="3" t="s">
        <v>8269</v>
      </c>
      <c r="Q418" s="6">
        <f>E418/D418</f>
        <v>1.2021700000000002</v>
      </c>
      <c r="R418" s="8">
        <f>E418/N418</f>
        <v>48.086800000000004</v>
      </c>
      <c r="S418" s="3" t="s">
        <v>8313</v>
      </c>
      <c r="T418" s="3" t="s">
        <v>8317</v>
      </c>
    </row>
    <row r="419" spans="1:20" ht="10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12">
        <f t="shared" si="6"/>
        <v>41372.189583333333</v>
      </c>
      <c r="K419" s="3">
        <v>1364426260</v>
      </c>
      <c r="L419" s="12">
        <f>(((K419/60)/60)/24)+DATE(1970,1,1)</f>
        <v>41360.970601851855</v>
      </c>
      <c r="M419" s="3" t="b">
        <v>0</v>
      </c>
      <c r="N419" s="3">
        <v>52</v>
      </c>
      <c r="O419" s="3" t="b">
        <v>1</v>
      </c>
      <c r="P419" s="3" t="s">
        <v>8269</v>
      </c>
      <c r="Q419" s="6">
        <f>E419/D419</f>
        <v>1.0024761904761905</v>
      </c>
      <c r="R419" s="8">
        <f>E419/N419</f>
        <v>202.42307692307693</v>
      </c>
      <c r="S419" s="3" t="s">
        <v>8313</v>
      </c>
      <c r="T419" s="3" t="s">
        <v>8317</v>
      </c>
    </row>
    <row r="420" spans="1:20" ht="10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12">
        <f t="shared" si="6"/>
        <v>42208.282372685186</v>
      </c>
      <c r="K420" s="3">
        <v>1435041997</v>
      </c>
      <c r="L420" s="12">
        <f>(((K420/60)/60)/24)+DATE(1970,1,1)</f>
        <v>42178.282372685186</v>
      </c>
      <c r="M420" s="3" t="b">
        <v>0</v>
      </c>
      <c r="N420" s="3">
        <v>104</v>
      </c>
      <c r="O420" s="3" t="b">
        <v>1</v>
      </c>
      <c r="P420" s="3" t="s">
        <v>8269</v>
      </c>
      <c r="Q420" s="6">
        <f>E420/D420</f>
        <v>1.0063392857142857</v>
      </c>
      <c r="R420" s="8">
        <f>E420/N420</f>
        <v>216.75</v>
      </c>
      <c r="S420" s="3" t="s">
        <v>8313</v>
      </c>
      <c r="T420" s="3" t="s">
        <v>8317</v>
      </c>
    </row>
    <row r="421" spans="1:20" ht="10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12">
        <f t="shared" si="6"/>
        <v>41454.842442129629</v>
      </c>
      <c r="K421" s="3">
        <v>1367352787</v>
      </c>
      <c r="L421" s="12">
        <f>(((K421/60)/60)/24)+DATE(1970,1,1)</f>
        <v>41394.842442129629</v>
      </c>
      <c r="M421" s="3" t="b">
        <v>0</v>
      </c>
      <c r="N421" s="3">
        <v>73</v>
      </c>
      <c r="O421" s="3" t="b">
        <v>1</v>
      </c>
      <c r="P421" s="3" t="s">
        <v>8269</v>
      </c>
      <c r="Q421" s="6">
        <f>E421/D421</f>
        <v>1.004375</v>
      </c>
      <c r="R421" s="8">
        <f>E421/N421</f>
        <v>110.06849315068493</v>
      </c>
      <c r="S421" s="3" t="s">
        <v>8313</v>
      </c>
      <c r="T421" s="3" t="s">
        <v>8317</v>
      </c>
    </row>
    <row r="422" spans="1:20" ht="10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12">
        <f t="shared" si="6"/>
        <v>41712.194803240738</v>
      </c>
      <c r="K422" s="3">
        <v>1392183631</v>
      </c>
      <c r="L422" s="12">
        <f>(((K422/60)/60)/24)+DATE(1970,1,1)</f>
        <v>41682.23646990741</v>
      </c>
      <c r="M422" s="3" t="b">
        <v>0</v>
      </c>
      <c r="N422" s="3">
        <v>3</v>
      </c>
      <c r="O422" s="3" t="b">
        <v>0</v>
      </c>
      <c r="P422" s="3" t="s">
        <v>8270</v>
      </c>
      <c r="Q422" s="6">
        <f>E422/D422</f>
        <v>4.3939393939393936E-3</v>
      </c>
      <c r="R422" s="8">
        <f>E422/N422</f>
        <v>4.833333333333333</v>
      </c>
      <c r="S422" s="3" t="s">
        <v>8313</v>
      </c>
      <c r="T422" s="3" t="s">
        <v>8318</v>
      </c>
    </row>
    <row r="423" spans="1:20" ht="10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12">
        <f t="shared" si="6"/>
        <v>42237.491388888884</v>
      </c>
      <c r="K423" s="3">
        <v>1434973656</v>
      </c>
      <c r="L423" s="12">
        <f>(((K423/60)/60)/24)+DATE(1970,1,1)</f>
        <v>42177.491388888884</v>
      </c>
      <c r="M423" s="3" t="b">
        <v>0</v>
      </c>
      <c r="N423" s="3">
        <v>6</v>
      </c>
      <c r="O423" s="3" t="b">
        <v>0</v>
      </c>
      <c r="P423" s="3" t="s">
        <v>8270</v>
      </c>
      <c r="Q423" s="6">
        <f>E423/D423</f>
        <v>2.0066666666666667E-2</v>
      </c>
      <c r="R423" s="8">
        <f>E423/N423</f>
        <v>50.166666666666664</v>
      </c>
      <c r="S423" s="3" t="s">
        <v>8313</v>
      </c>
      <c r="T423" s="3" t="s">
        <v>8318</v>
      </c>
    </row>
    <row r="424" spans="1:20" ht="10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12">
        <f t="shared" si="6"/>
        <v>41893.260381944441</v>
      </c>
      <c r="K424" s="3">
        <v>1407824097</v>
      </c>
      <c r="L424" s="12">
        <f>(((K424/60)/60)/24)+DATE(1970,1,1)</f>
        <v>41863.260381944441</v>
      </c>
      <c r="M424" s="3" t="b">
        <v>0</v>
      </c>
      <c r="N424" s="3">
        <v>12</v>
      </c>
      <c r="O424" s="3" t="b">
        <v>0</v>
      </c>
      <c r="P424" s="3" t="s">
        <v>8270</v>
      </c>
      <c r="Q424" s="6">
        <f>E424/D424</f>
        <v>1.0749999999999999E-2</v>
      </c>
      <c r="R424" s="8">
        <f>E424/N424</f>
        <v>35.833333333333336</v>
      </c>
      <c r="S424" s="3" t="s">
        <v>8313</v>
      </c>
      <c r="T424" s="3" t="s">
        <v>8318</v>
      </c>
    </row>
    <row r="425" spans="1:20" ht="10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12">
        <f t="shared" si="6"/>
        <v>41430.92627314815</v>
      </c>
      <c r="K425" s="3">
        <v>1367878430</v>
      </c>
      <c r="L425" s="12">
        <f>(((K425/60)/60)/24)+DATE(1970,1,1)</f>
        <v>41400.92627314815</v>
      </c>
      <c r="M425" s="3" t="b">
        <v>0</v>
      </c>
      <c r="N425" s="3">
        <v>13</v>
      </c>
      <c r="O425" s="3" t="b">
        <v>0</v>
      </c>
      <c r="P425" s="3" t="s">
        <v>8270</v>
      </c>
      <c r="Q425" s="6">
        <f>E425/D425</f>
        <v>7.6499999999999997E-3</v>
      </c>
      <c r="R425" s="8">
        <f>E425/N425</f>
        <v>11.76923076923077</v>
      </c>
      <c r="S425" s="3" t="s">
        <v>8313</v>
      </c>
      <c r="T425" s="3" t="s">
        <v>8318</v>
      </c>
    </row>
    <row r="426" spans="1:20" ht="10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12">
        <f t="shared" si="6"/>
        <v>40994.334479166668</v>
      </c>
      <c r="K426" s="3">
        <v>1327568499</v>
      </c>
      <c r="L426" s="12">
        <f>(((K426/60)/60)/24)+DATE(1970,1,1)</f>
        <v>40934.376145833332</v>
      </c>
      <c r="M426" s="3" t="b">
        <v>0</v>
      </c>
      <c r="N426" s="3">
        <v>5</v>
      </c>
      <c r="O426" s="3" t="b">
        <v>0</v>
      </c>
      <c r="P426" s="3" t="s">
        <v>8270</v>
      </c>
      <c r="Q426" s="6">
        <f>E426/D426</f>
        <v>6.7966666666666675E-2</v>
      </c>
      <c r="R426" s="8">
        <f>E426/N426</f>
        <v>40.78</v>
      </c>
      <c r="S426" s="3" t="s">
        <v>8313</v>
      </c>
      <c r="T426" s="3" t="s">
        <v>8318</v>
      </c>
    </row>
    <row r="427" spans="1:20" ht="10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12">
        <f t="shared" si="6"/>
        <v>42335.902824074074</v>
      </c>
      <c r="K427" s="3">
        <v>1443472804</v>
      </c>
      <c r="L427" s="12">
        <f>(((K427/60)/60)/24)+DATE(1970,1,1)</f>
        <v>42275.861157407402</v>
      </c>
      <c r="M427" s="3" t="b">
        <v>0</v>
      </c>
      <c r="N427" s="3">
        <v>2</v>
      </c>
      <c r="O427" s="3" t="b">
        <v>0</v>
      </c>
      <c r="P427" s="3" t="s">
        <v>8270</v>
      </c>
      <c r="Q427" s="6">
        <f>E427/D427</f>
        <v>1.2E-4</v>
      </c>
      <c r="R427" s="8">
        <f>E427/N427</f>
        <v>3</v>
      </c>
      <c r="S427" s="3" t="s">
        <v>8313</v>
      </c>
      <c r="T427" s="3" t="s">
        <v>8318</v>
      </c>
    </row>
    <row r="428" spans="1:20" ht="10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12">
        <f t="shared" si="6"/>
        <v>42430.711967592593</v>
      </c>
      <c r="K428" s="3">
        <v>1454259914</v>
      </c>
      <c r="L428" s="12">
        <f>(((K428/60)/60)/24)+DATE(1970,1,1)</f>
        <v>42400.711967592593</v>
      </c>
      <c r="M428" s="3" t="b">
        <v>0</v>
      </c>
      <c r="N428" s="3">
        <v>8</v>
      </c>
      <c r="O428" s="3" t="b">
        <v>0</v>
      </c>
      <c r="P428" s="3" t="s">
        <v>8270</v>
      </c>
      <c r="Q428" s="6">
        <f>E428/D428</f>
        <v>1.3299999999999999E-2</v>
      </c>
      <c r="R428" s="8">
        <f>E428/N428</f>
        <v>16.625</v>
      </c>
      <c r="S428" s="3" t="s">
        <v>8313</v>
      </c>
      <c r="T428" s="3" t="s">
        <v>8318</v>
      </c>
    </row>
    <row r="429" spans="1:20" ht="126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12">
        <f t="shared" si="6"/>
        <v>42299.790972222225</v>
      </c>
      <c r="K429" s="3">
        <v>1444340940</v>
      </c>
      <c r="L429" s="12">
        <f>(((K429/60)/60)/24)+DATE(1970,1,1)</f>
        <v>42285.909027777772</v>
      </c>
      <c r="M429" s="3" t="b">
        <v>0</v>
      </c>
      <c r="N429" s="3">
        <v>0</v>
      </c>
      <c r="O429" s="3" t="b">
        <v>0</v>
      </c>
      <c r="P429" s="3" t="s">
        <v>8270</v>
      </c>
      <c r="Q429" s="6">
        <f>E429/D429</f>
        <v>0</v>
      </c>
      <c r="R429" s="8" t="e">
        <f>E429/N429</f>
        <v>#DIV/0!</v>
      </c>
      <c r="S429" s="3" t="s">
        <v>8313</v>
      </c>
      <c r="T429" s="3" t="s">
        <v>8318</v>
      </c>
    </row>
    <row r="430" spans="1:20" ht="63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12">
        <f t="shared" si="6"/>
        <v>41806.916666666664</v>
      </c>
      <c r="K430" s="3">
        <v>1400523845</v>
      </c>
      <c r="L430" s="12">
        <f>(((K430/60)/60)/24)+DATE(1970,1,1)</f>
        <v>41778.766724537039</v>
      </c>
      <c r="M430" s="3" t="b">
        <v>0</v>
      </c>
      <c r="N430" s="3">
        <v>13</v>
      </c>
      <c r="O430" s="3" t="b">
        <v>0</v>
      </c>
      <c r="P430" s="3" t="s">
        <v>8270</v>
      </c>
      <c r="Q430" s="6">
        <f>E430/D430</f>
        <v>5.6333333333333332E-2</v>
      </c>
      <c r="R430" s="8">
        <f>E430/N430</f>
        <v>52</v>
      </c>
      <c r="S430" s="3" t="s">
        <v>8313</v>
      </c>
      <c r="T430" s="3" t="s">
        <v>8318</v>
      </c>
    </row>
    <row r="431" spans="1:20" ht="147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12">
        <f t="shared" si="6"/>
        <v>40144.207638888889</v>
      </c>
      <c r="K431" s="3">
        <v>1252964282</v>
      </c>
      <c r="L431" s="12">
        <f>(((K431/60)/60)/24)+DATE(1970,1,1)</f>
        <v>40070.901412037041</v>
      </c>
      <c r="M431" s="3" t="b">
        <v>0</v>
      </c>
      <c r="N431" s="3">
        <v>0</v>
      </c>
      <c r="O431" s="3" t="b">
        <v>0</v>
      </c>
      <c r="P431" s="3" t="s">
        <v>8270</v>
      </c>
      <c r="Q431" s="6">
        <f>E431/D431</f>
        <v>0</v>
      </c>
      <c r="R431" s="8" t="e">
        <f>E431/N431</f>
        <v>#DIV/0!</v>
      </c>
      <c r="S431" s="3" t="s">
        <v>8313</v>
      </c>
      <c r="T431" s="3" t="s">
        <v>8318</v>
      </c>
    </row>
    <row r="432" spans="1:20" ht="84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12">
        <f t="shared" si="6"/>
        <v>41528.107256944444</v>
      </c>
      <c r="K432" s="3">
        <v>1377570867</v>
      </c>
      <c r="L432" s="12">
        <f>(((K432/60)/60)/24)+DATE(1970,1,1)</f>
        <v>41513.107256944444</v>
      </c>
      <c r="M432" s="3" t="b">
        <v>0</v>
      </c>
      <c r="N432" s="3">
        <v>5</v>
      </c>
      <c r="O432" s="3" t="b">
        <v>0</v>
      </c>
      <c r="P432" s="3" t="s">
        <v>8270</v>
      </c>
      <c r="Q432" s="6">
        <f>E432/D432</f>
        <v>2.4E-2</v>
      </c>
      <c r="R432" s="8">
        <f>E432/N432</f>
        <v>4.8</v>
      </c>
      <c r="S432" s="3" t="s">
        <v>8313</v>
      </c>
      <c r="T432" s="3" t="s">
        <v>8318</v>
      </c>
    </row>
    <row r="433" spans="1:20" ht="84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12">
        <f t="shared" si="6"/>
        <v>42556.871331018512</v>
      </c>
      <c r="K433" s="3">
        <v>1465160083</v>
      </c>
      <c r="L433" s="12">
        <f>(((K433/60)/60)/24)+DATE(1970,1,1)</f>
        <v>42526.871331018512</v>
      </c>
      <c r="M433" s="3" t="b">
        <v>0</v>
      </c>
      <c r="N433" s="3">
        <v>8</v>
      </c>
      <c r="O433" s="3" t="b">
        <v>0</v>
      </c>
      <c r="P433" s="3" t="s">
        <v>8270</v>
      </c>
      <c r="Q433" s="6">
        <f>E433/D433</f>
        <v>0.13833333333333334</v>
      </c>
      <c r="R433" s="8">
        <f>E433/N433</f>
        <v>51.875</v>
      </c>
      <c r="S433" s="3" t="s">
        <v>8313</v>
      </c>
      <c r="T433" s="3" t="s">
        <v>8318</v>
      </c>
    </row>
    <row r="434" spans="1:20" ht="10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12">
        <f t="shared" si="6"/>
        <v>42298.726631944446</v>
      </c>
      <c r="K434" s="3">
        <v>1440264381</v>
      </c>
      <c r="L434" s="12">
        <f>(((K434/60)/60)/24)+DATE(1970,1,1)</f>
        <v>42238.726631944446</v>
      </c>
      <c r="M434" s="3" t="b">
        <v>0</v>
      </c>
      <c r="N434" s="3">
        <v>8</v>
      </c>
      <c r="O434" s="3" t="b">
        <v>0</v>
      </c>
      <c r="P434" s="3" t="s">
        <v>8270</v>
      </c>
      <c r="Q434" s="6">
        <f>E434/D434</f>
        <v>9.5000000000000001E-2</v>
      </c>
      <c r="R434" s="8">
        <f>E434/N434</f>
        <v>71.25</v>
      </c>
      <c r="S434" s="3" t="s">
        <v>8313</v>
      </c>
      <c r="T434" s="3" t="s">
        <v>8318</v>
      </c>
    </row>
    <row r="435" spans="1:20" ht="168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12">
        <f t="shared" si="6"/>
        <v>42288.629884259266</v>
      </c>
      <c r="K435" s="3">
        <v>1439392022</v>
      </c>
      <c r="L435" s="12">
        <f>(((K435/60)/60)/24)+DATE(1970,1,1)</f>
        <v>42228.629884259266</v>
      </c>
      <c r="M435" s="3" t="b">
        <v>0</v>
      </c>
      <c r="N435" s="3">
        <v>0</v>
      </c>
      <c r="O435" s="3" t="b">
        <v>0</v>
      </c>
      <c r="P435" s="3" t="s">
        <v>8270</v>
      </c>
      <c r="Q435" s="6">
        <f>E435/D435</f>
        <v>0</v>
      </c>
      <c r="R435" s="8" t="e">
        <f>E435/N435</f>
        <v>#DIV/0!</v>
      </c>
      <c r="S435" s="3" t="s">
        <v>8313</v>
      </c>
      <c r="T435" s="3" t="s">
        <v>8318</v>
      </c>
    </row>
    <row r="436" spans="1:20" ht="10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12">
        <f t="shared" si="6"/>
        <v>41609.876180555555</v>
      </c>
      <c r="K436" s="3">
        <v>1383076902</v>
      </c>
      <c r="L436" s="12">
        <f>(((K436/60)/60)/24)+DATE(1970,1,1)</f>
        <v>41576.834513888891</v>
      </c>
      <c r="M436" s="3" t="b">
        <v>0</v>
      </c>
      <c r="N436" s="3">
        <v>2</v>
      </c>
      <c r="O436" s="3" t="b">
        <v>0</v>
      </c>
      <c r="P436" s="3" t="s">
        <v>8270</v>
      </c>
      <c r="Q436" s="6">
        <f>E436/D436</f>
        <v>0.05</v>
      </c>
      <c r="R436" s="8">
        <f>E436/N436</f>
        <v>62.5</v>
      </c>
      <c r="S436" s="3" t="s">
        <v>8313</v>
      </c>
      <c r="T436" s="3" t="s">
        <v>8318</v>
      </c>
    </row>
    <row r="437" spans="1:20" ht="10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12">
        <f t="shared" si="6"/>
        <v>41530.747453703705</v>
      </c>
      <c r="K437" s="3">
        <v>1376502980</v>
      </c>
      <c r="L437" s="12">
        <f>(((K437/60)/60)/24)+DATE(1970,1,1)</f>
        <v>41500.747453703705</v>
      </c>
      <c r="M437" s="3" t="b">
        <v>0</v>
      </c>
      <c r="N437" s="3">
        <v>3</v>
      </c>
      <c r="O437" s="3" t="b">
        <v>0</v>
      </c>
      <c r="P437" s="3" t="s">
        <v>8270</v>
      </c>
      <c r="Q437" s="6">
        <f>E437/D437</f>
        <v>2.7272727272727273E-5</v>
      </c>
      <c r="R437" s="8">
        <f>E437/N437</f>
        <v>1</v>
      </c>
      <c r="S437" s="3" t="s">
        <v>8313</v>
      </c>
      <c r="T437" s="3" t="s">
        <v>8318</v>
      </c>
    </row>
    <row r="438" spans="1:20" ht="10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12">
        <f t="shared" si="6"/>
        <v>41486.36241898148</v>
      </c>
      <c r="K438" s="3">
        <v>1372668113</v>
      </c>
      <c r="L438" s="12">
        <f>(((K438/60)/60)/24)+DATE(1970,1,1)</f>
        <v>41456.36241898148</v>
      </c>
      <c r="M438" s="3" t="b">
        <v>0</v>
      </c>
      <c r="N438" s="3">
        <v>0</v>
      </c>
      <c r="O438" s="3" t="b">
        <v>0</v>
      </c>
      <c r="P438" s="3" t="s">
        <v>8270</v>
      </c>
      <c r="Q438" s="6">
        <f>E438/D438</f>
        <v>0</v>
      </c>
      <c r="R438" s="8" t="e">
        <f>E438/N438</f>
        <v>#DIV/0!</v>
      </c>
      <c r="S438" s="3" t="s">
        <v>8313</v>
      </c>
      <c r="T438" s="3" t="s">
        <v>8318</v>
      </c>
    </row>
    <row r="439" spans="1:20" ht="10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12">
        <f t="shared" si="6"/>
        <v>42651.31858796296</v>
      </c>
      <c r="K439" s="3">
        <v>1470728326</v>
      </c>
      <c r="L439" s="12">
        <f>(((K439/60)/60)/24)+DATE(1970,1,1)</f>
        <v>42591.31858796296</v>
      </c>
      <c r="M439" s="3" t="b">
        <v>0</v>
      </c>
      <c r="N439" s="3">
        <v>0</v>
      </c>
      <c r="O439" s="3" t="b">
        <v>0</v>
      </c>
      <c r="P439" s="3" t="s">
        <v>8270</v>
      </c>
      <c r="Q439" s="6">
        <f>E439/D439</f>
        <v>0</v>
      </c>
      <c r="R439" s="8" t="e">
        <f>E439/N439</f>
        <v>#DIV/0!</v>
      </c>
      <c r="S439" s="3" t="s">
        <v>8313</v>
      </c>
      <c r="T439" s="3" t="s">
        <v>8318</v>
      </c>
    </row>
    <row r="440" spans="1:20" ht="84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12">
        <f t="shared" si="6"/>
        <v>42326.302754629629</v>
      </c>
      <c r="K440" s="3">
        <v>1445235358</v>
      </c>
      <c r="L440" s="12">
        <f>(((K440/60)/60)/24)+DATE(1970,1,1)</f>
        <v>42296.261087962965</v>
      </c>
      <c r="M440" s="3" t="b">
        <v>0</v>
      </c>
      <c r="N440" s="3">
        <v>11</v>
      </c>
      <c r="O440" s="3" t="b">
        <v>0</v>
      </c>
      <c r="P440" s="3" t="s">
        <v>8270</v>
      </c>
      <c r="Q440" s="6">
        <f>E440/D440</f>
        <v>9.3799999999999994E-2</v>
      </c>
      <c r="R440" s="8">
        <f>E440/N440</f>
        <v>170.54545454545453</v>
      </c>
      <c r="S440" s="3" t="s">
        <v>8313</v>
      </c>
      <c r="T440" s="3" t="s">
        <v>8318</v>
      </c>
    </row>
    <row r="441" spans="1:20" ht="10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12">
        <f t="shared" si="6"/>
        <v>41929.761782407404</v>
      </c>
      <c r="K441" s="3">
        <v>1412705818</v>
      </c>
      <c r="L441" s="12">
        <f>(((K441/60)/60)/24)+DATE(1970,1,1)</f>
        <v>41919.761782407404</v>
      </c>
      <c r="M441" s="3" t="b">
        <v>0</v>
      </c>
      <c r="N441" s="3">
        <v>0</v>
      </c>
      <c r="O441" s="3" t="b">
        <v>0</v>
      </c>
      <c r="P441" s="3" t="s">
        <v>8270</v>
      </c>
      <c r="Q441" s="6">
        <f>E441/D441</f>
        <v>0</v>
      </c>
      <c r="R441" s="8" t="e">
        <f>E441/N441</f>
        <v>#DIV/0!</v>
      </c>
      <c r="S441" s="3" t="s">
        <v>8313</v>
      </c>
      <c r="T441" s="3" t="s">
        <v>8318</v>
      </c>
    </row>
    <row r="442" spans="1:20" ht="84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12">
        <f t="shared" si="6"/>
        <v>42453.943900462968</v>
      </c>
      <c r="K442" s="3">
        <v>1456270753</v>
      </c>
      <c r="L442" s="12">
        <f>(((K442/60)/60)/24)+DATE(1970,1,1)</f>
        <v>42423.985567129625</v>
      </c>
      <c r="M442" s="3" t="b">
        <v>0</v>
      </c>
      <c r="N442" s="3">
        <v>1</v>
      </c>
      <c r="O442" s="3" t="b">
        <v>0</v>
      </c>
      <c r="P442" s="3" t="s">
        <v>8270</v>
      </c>
      <c r="Q442" s="6">
        <f>E442/D442</f>
        <v>1E-3</v>
      </c>
      <c r="R442" s="8">
        <f>E442/N442</f>
        <v>5</v>
      </c>
      <c r="S442" s="3" t="s">
        <v>8313</v>
      </c>
      <c r="T442" s="3" t="s">
        <v>8318</v>
      </c>
    </row>
    <row r="443" spans="1:20" ht="10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12">
        <f t="shared" si="6"/>
        <v>41580.793935185182</v>
      </c>
      <c r="K443" s="3">
        <v>1380826996</v>
      </c>
      <c r="L443" s="12">
        <f>(((K443/60)/60)/24)+DATE(1970,1,1)</f>
        <v>41550.793935185182</v>
      </c>
      <c r="M443" s="3" t="b">
        <v>0</v>
      </c>
      <c r="N443" s="3">
        <v>0</v>
      </c>
      <c r="O443" s="3" t="b">
        <v>0</v>
      </c>
      <c r="P443" s="3" t="s">
        <v>8270</v>
      </c>
      <c r="Q443" s="6">
        <f>E443/D443</f>
        <v>0</v>
      </c>
      <c r="R443" s="8" t="e">
        <f>E443/N443</f>
        <v>#DIV/0!</v>
      </c>
      <c r="S443" s="3" t="s">
        <v>8313</v>
      </c>
      <c r="T443" s="3" t="s">
        <v>8318</v>
      </c>
    </row>
    <row r="444" spans="1:20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12">
        <f t="shared" si="6"/>
        <v>42054.888692129629</v>
      </c>
      <c r="K444" s="3">
        <v>1421788783</v>
      </c>
      <c r="L444" s="12">
        <f>(((K444/60)/60)/24)+DATE(1970,1,1)</f>
        <v>42024.888692129629</v>
      </c>
      <c r="M444" s="3" t="b">
        <v>0</v>
      </c>
      <c r="N444" s="3">
        <v>17</v>
      </c>
      <c r="O444" s="3" t="b">
        <v>0</v>
      </c>
      <c r="P444" s="3" t="s">
        <v>8270</v>
      </c>
      <c r="Q444" s="6">
        <f>E444/D444</f>
        <v>0.39358823529411763</v>
      </c>
      <c r="R444" s="8">
        <f>E444/N444</f>
        <v>393.58823529411762</v>
      </c>
      <c r="S444" s="3" t="s">
        <v>8313</v>
      </c>
      <c r="T444" s="3" t="s">
        <v>8318</v>
      </c>
    </row>
    <row r="445" spans="1:20" ht="10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12">
        <f t="shared" si="6"/>
        <v>41680.015057870369</v>
      </c>
      <c r="K445" s="3">
        <v>1389399701</v>
      </c>
      <c r="L445" s="12">
        <f>(((K445/60)/60)/24)+DATE(1970,1,1)</f>
        <v>41650.015057870369</v>
      </c>
      <c r="M445" s="3" t="b">
        <v>0</v>
      </c>
      <c r="N445" s="3">
        <v>2</v>
      </c>
      <c r="O445" s="3" t="b">
        <v>0</v>
      </c>
      <c r="P445" s="3" t="s">
        <v>8270</v>
      </c>
      <c r="Q445" s="6">
        <f>E445/D445</f>
        <v>1E-3</v>
      </c>
      <c r="R445" s="8">
        <f>E445/N445</f>
        <v>5</v>
      </c>
      <c r="S445" s="3" t="s">
        <v>8313</v>
      </c>
      <c r="T445" s="3" t="s">
        <v>8318</v>
      </c>
    </row>
    <row r="446" spans="1:20" ht="84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12">
        <f t="shared" si="6"/>
        <v>40954.906956018516</v>
      </c>
      <c r="K446" s="3">
        <v>1324158361</v>
      </c>
      <c r="L446" s="12">
        <f>(((K446/60)/60)/24)+DATE(1970,1,1)</f>
        <v>40894.906956018516</v>
      </c>
      <c r="M446" s="3" t="b">
        <v>0</v>
      </c>
      <c r="N446" s="3">
        <v>1</v>
      </c>
      <c r="O446" s="3" t="b">
        <v>0</v>
      </c>
      <c r="P446" s="3" t="s">
        <v>8270</v>
      </c>
      <c r="Q446" s="6">
        <f>E446/D446</f>
        <v>0.05</v>
      </c>
      <c r="R446" s="8">
        <f>E446/N446</f>
        <v>50</v>
      </c>
      <c r="S446" s="3" t="s">
        <v>8313</v>
      </c>
      <c r="T446" s="3" t="s">
        <v>8318</v>
      </c>
    </row>
    <row r="447" spans="1:20" ht="84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12">
        <f t="shared" si="6"/>
        <v>42145.335358796292</v>
      </c>
      <c r="K447" s="3">
        <v>1430899375</v>
      </c>
      <c r="L447" s="12">
        <f>(((K447/60)/60)/24)+DATE(1970,1,1)</f>
        <v>42130.335358796292</v>
      </c>
      <c r="M447" s="3" t="b">
        <v>0</v>
      </c>
      <c r="N447" s="3">
        <v>2</v>
      </c>
      <c r="O447" s="3" t="b">
        <v>0</v>
      </c>
      <c r="P447" s="3" t="s">
        <v>8270</v>
      </c>
      <c r="Q447" s="6">
        <f>E447/D447</f>
        <v>3.3333333333333335E-5</v>
      </c>
      <c r="R447" s="8">
        <f>E447/N447</f>
        <v>1</v>
      </c>
      <c r="S447" s="3" t="s">
        <v>8313</v>
      </c>
      <c r="T447" s="3" t="s">
        <v>8318</v>
      </c>
    </row>
    <row r="448" spans="1:20" ht="10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12">
        <f t="shared" si="6"/>
        <v>42067.083564814813</v>
      </c>
      <c r="K448" s="3">
        <v>1422842420</v>
      </c>
      <c r="L448" s="12">
        <f>(((K448/60)/60)/24)+DATE(1970,1,1)</f>
        <v>42037.083564814813</v>
      </c>
      <c r="M448" s="3" t="b">
        <v>0</v>
      </c>
      <c r="N448" s="3">
        <v>16</v>
      </c>
      <c r="O448" s="3" t="b">
        <v>0</v>
      </c>
      <c r="P448" s="3" t="s">
        <v>8270</v>
      </c>
      <c r="Q448" s="6">
        <f>E448/D448</f>
        <v>7.2952380952380949E-2</v>
      </c>
      <c r="R448" s="8">
        <f>E448/N448</f>
        <v>47.875</v>
      </c>
      <c r="S448" s="3" t="s">
        <v>8313</v>
      </c>
      <c r="T448" s="3" t="s">
        <v>8318</v>
      </c>
    </row>
    <row r="449" spans="1:20" ht="10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12">
        <f t="shared" si="6"/>
        <v>41356.513460648144</v>
      </c>
      <c r="K449" s="3">
        <v>1361884763</v>
      </c>
      <c r="L449" s="12">
        <f>(((K449/60)/60)/24)+DATE(1970,1,1)</f>
        <v>41331.555127314816</v>
      </c>
      <c r="M449" s="3" t="b">
        <v>0</v>
      </c>
      <c r="N449" s="3">
        <v>1</v>
      </c>
      <c r="O449" s="3" t="b">
        <v>0</v>
      </c>
      <c r="P449" s="3" t="s">
        <v>8270</v>
      </c>
      <c r="Q449" s="6">
        <f>E449/D449</f>
        <v>1.6666666666666666E-4</v>
      </c>
      <c r="R449" s="8">
        <f>E449/N449</f>
        <v>5</v>
      </c>
      <c r="S449" s="3" t="s">
        <v>8313</v>
      </c>
      <c r="T449" s="3" t="s">
        <v>8318</v>
      </c>
    </row>
    <row r="450" spans="1:20" ht="10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12">
        <f t="shared" si="6"/>
        <v>41773.758043981477</v>
      </c>
      <c r="K450" s="3">
        <v>1398363095</v>
      </c>
      <c r="L450" s="12">
        <f>(((K450/60)/60)/24)+DATE(1970,1,1)</f>
        <v>41753.758043981477</v>
      </c>
      <c r="M450" s="3" t="b">
        <v>0</v>
      </c>
      <c r="N450" s="3">
        <v>4</v>
      </c>
      <c r="O450" s="3" t="b">
        <v>0</v>
      </c>
      <c r="P450" s="3" t="s">
        <v>8270</v>
      </c>
      <c r="Q450" s="6">
        <f>E450/D450</f>
        <v>3.2804E-2</v>
      </c>
      <c r="R450" s="8">
        <f>E450/N450</f>
        <v>20.502500000000001</v>
      </c>
      <c r="S450" s="3" t="s">
        <v>8313</v>
      </c>
      <c r="T450" s="3" t="s">
        <v>8318</v>
      </c>
    </row>
    <row r="451" spans="1:20" ht="126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12">
        <f t="shared" ref="J451:J514" si="7">(((I451/60)/60)/24)+DATE(1970,1,1)</f>
        <v>41564.568113425928</v>
      </c>
      <c r="K451" s="3">
        <v>1379425085</v>
      </c>
      <c r="L451" s="12">
        <f>(((K451/60)/60)/24)+DATE(1970,1,1)</f>
        <v>41534.568113425928</v>
      </c>
      <c r="M451" s="3" t="b">
        <v>0</v>
      </c>
      <c r="N451" s="3">
        <v>5</v>
      </c>
      <c r="O451" s="3" t="b">
        <v>0</v>
      </c>
      <c r="P451" s="3" t="s">
        <v>8270</v>
      </c>
      <c r="Q451" s="6">
        <f>E451/D451</f>
        <v>2.2499999999999999E-2</v>
      </c>
      <c r="R451" s="8">
        <f>E451/N451</f>
        <v>9</v>
      </c>
      <c r="S451" s="3" t="s">
        <v>8313</v>
      </c>
      <c r="T451" s="3" t="s">
        <v>8318</v>
      </c>
    </row>
    <row r="452" spans="1:20" ht="10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12">
        <f t="shared" si="7"/>
        <v>41684.946759259255</v>
      </c>
      <c r="K452" s="3">
        <v>1389825800</v>
      </c>
      <c r="L452" s="12">
        <f>(((K452/60)/60)/24)+DATE(1970,1,1)</f>
        <v>41654.946759259255</v>
      </c>
      <c r="M452" s="3" t="b">
        <v>0</v>
      </c>
      <c r="N452" s="3">
        <v>7</v>
      </c>
      <c r="O452" s="3" t="b">
        <v>0</v>
      </c>
      <c r="P452" s="3" t="s">
        <v>8270</v>
      </c>
      <c r="Q452" s="6">
        <f>E452/D452</f>
        <v>7.92E-3</v>
      </c>
      <c r="R452" s="8">
        <f>E452/N452</f>
        <v>56.571428571428569</v>
      </c>
      <c r="S452" s="3" t="s">
        <v>8313</v>
      </c>
      <c r="T452" s="3" t="s">
        <v>8318</v>
      </c>
    </row>
    <row r="453" spans="1:20" ht="10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12">
        <f t="shared" si="7"/>
        <v>41664.715173611112</v>
      </c>
      <c r="K453" s="3">
        <v>1388077791</v>
      </c>
      <c r="L453" s="12">
        <f>(((K453/60)/60)/24)+DATE(1970,1,1)</f>
        <v>41634.715173611112</v>
      </c>
      <c r="M453" s="3" t="b">
        <v>0</v>
      </c>
      <c r="N453" s="3">
        <v>0</v>
      </c>
      <c r="O453" s="3" t="b">
        <v>0</v>
      </c>
      <c r="P453" s="3" t="s">
        <v>8270</v>
      </c>
      <c r="Q453" s="6">
        <f>E453/D453</f>
        <v>0</v>
      </c>
      <c r="R453" s="8" t="e">
        <f>E453/N453</f>
        <v>#DIV/0!</v>
      </c>
      <c r="S453" s="3" t="s">
        <v>8313</v>
      </c>
      <c r="T453" s="3" t="s">
        <v>8318</v>
      </c>
    </row>
    <row r="454" spans="1:20" ht="63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12">
        <f t="shared" si="7"/>
        <v>42137.703877314809</v>
      </c>
      <c r="K454" s="3">
        <v>1428944015</v>
      </c>
      <c r="L454" s="12">
        <f>(((K454/60)/60)/24)+DATE(1970,1,1)</f>
        <v>42107.703877314809</v>
      </c>
      <c r="M454" s="3" t="b">
        <v>0</v>
      </c>
      <c r="N454" s="3">
        <v>12</v>
      </c>
      <c r="O454" s="3" t="b">
        <v>0</v>
      </c>
      <c r="P454" s="3" t="s">
        <v>8270</v>
      </c>
      <c r="Q454" s="6">
        <f>E454/D454</f>
        <v>0.64</v>
      </c>
      <c r="R454" s="8">
        <f>E454/N454</f>
        <v>40</v>
      </c>
      <c r="S454" s="3" t="s">
        <v>8313</v>
      </c>
      <c r="T454" s="3" t="s">
        <v>8318</v>
      </c>
    </row>
    <row r="455" spans="1:20" ht="10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12">
        <f t="shared" si="7"/>
        <v>42054.824988425928</v>
      </c>
      <c r="K455" s="3">
        <v>1422992879</v>
      </c>
      <c r="L455" s="12">
        <f>(((K455/60)/60)/24)+DATE(1970,1,1)</f>
        <v>42038.824988425928</v>
      </c>
      <c r="M455" s="3" t="b">
        <v>0</v>
      </c>
      <c r="N455" s="3">
        <v>2</v>
      </c>
      <c r="O455" s="3" t="b">
        <v>0</v>
      </c>
      <c r="P455" s="3" t="s">
        <v>8270</v>
      </c>
      <c r="Q455" s="6">
        <f>E455/D455</f>
        <v>2.740447957839262E-4</v>
      </c>
      <c r="R455" s="8">
        <f>E455/N455</f>
        <v>13</v>
      </c>
      <c r="S455" s="3" t="s">
        <v>8313</v>
      </c>
      <c r="T455" s="3" t="s">
        <v>8318</v>
      </c>
    </row>
    <row r="456" spans="1:20" ht="84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12">
        <f t="shared" si="7"/>
        <v>41969.551388888889</v>
      </c>
      <c r="K456" s="3">
        <v>1414343571</v>
      </c>
      <c r="L456" s="12">
        <f>(((K456/60)/60)/24)+DATE(1970,1,1)</f>
        <v>41938.717256944445</v>
      </c>
      <c r="M456" s="3" t="b">
        <v>0</v>
      </c>
      <c r="N456" s="3">
        <v>5</v>
      </c>
      <c r="O456" s="3" t="b">
        <v>0</v>
      </c>
      <c r="P456" s="3" t="s">
        <v>8270</v>
      </c>
      <c r="Q456" s="6">
        <f>E456/D456</f>
        <v>8.2000000000000007E-3</v>
      </c>
      <c r="R456" s="8">
        <f>E456/N456</f>
        <v>16.399999999999999</v>
      </c>
      <c r="S456" s="3" t="s">
        <v>8313</v>
      </c>
      <c r="T456" s="3" t="s">
        <v>8318</v>
      </c>
    </row>
    <row r="457" spans="1:20" ht="10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12">
        <f t="shared" si="7"/>
        <v>41016.021527777775</v>
      </c>
      <c r="K457" s="3">
        <v>1330733022</v>
      </c>
      <c r="L457" s="12">
        <f>(((K457/60)/60)/24)+DATE(1970,1,1)</f>
        <v>40971.002569444441</v>
      </c>
      <c r="M457" s="3" t="b">
        <v>0</v>
      </c>
      <c r="N457" s="3">
        <v>2</v>
      </c>
      <c r="O457" s="3" t="b">
        <v>0</v>
      </c>
      <c r="P457" s="3" t="s">
        <v>8270</v>
      </c>
      <c r="Q457" s="6">
        <f>E457/D457</f>
        <v>6.9230769230769226E-4</v>
      </c>
      <c r="R457" s="8">
        <f>E457/N457</f>
        <v>22.5</v>
      </c>
      <c r="S457" s="3" t="s">
        <v>8313</v>
      </c>
      <c r="T457" s="3" t="s">
        <v>8318</v>
      </c>
    </row>
    <row r="458" spans="1:20" ht="10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12">
        <f t="shared" si="7"/>
        <v>41569.165972222225</v>
      </c>
      <c r="K458" s="3">
        <v>1380559201</v>
      </c>
      <c r="L458" s="12">
        <f>(((K458/60)/60)/24)+DATE(1970,1,1)</f>
        <v>41547.694456018515</v>
      </c>
      <c r="M458" s="3" t="b">
        <v>0</v>
      </c>
      <c r="N458" s="3">
        <v>3</v>
      </c>
      <c r="O458" s="3" t="b">
        <v>0</v>
      </c>
      <c r="P458" s="3" t="s">
        <v>8270</v>
      </c>
      <c r="Q458" s="6">
        <f>E458/D458</f>
        <v>6.8631863186318634E-3</v>
      </c>
      <c r="R458" s="8">
        <f>E458/N458</f>
        <v>20.333333333333332</v>
      </c>
      <c r="S458" s="3" t="s">
        <v>8313</v>
      </c>
      <c r="T458" s="3" t="s">
        <v>8318</v>
      </c>
    </row>
    <row r="459" spans="1:20" ht="10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12">
        <f t="shared" si="7"/>
        <v>41867.767500000002</v>
      </c>
      <c r="K459" s="3">
        <v>1405621512</v>
      </c>
      <c r="L459" s="12">
        <f>(((K459/60)/60)/24)+DATE(1970,1,1)</f>
        <v>41837.767500000002</v>
      </c>
      <c r="M459" s="3" t="b">
        <v>0</v>
      </c>
      <c r="N459" s="3">
        <v>0</v>
      </c>
      <c r="O459" s="3" t="b">
        <v>0</v>
      </c>
      <c r="P459" s="3" t="s">
        <v>8270</v>
      </c>
      <c r="Q459" s="6">
        <f>E459/D459</f>
        <v>0</v>
      </c>
      <c r="R459" s="8" t="e">
        <f>E459/N459</f>
        <v>#DIV/0!</v>
      </c>
      <c r="S459" s="3" t="s">
        <v>8313</v>
      </c>
      <c r="T459" s="3" t="s">
        <v>8318</v>
      </c>
    </row>
    <row r="460" spans="1:20" ht="10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12">
        <f t="shared" si="7"/>
        <v>41408.69976851852</v>
      </c>
      <c r="K460" s="3">
        <v>1365958060</v>
      </c>
      <c r="L460" s="12">
        <f>(((K460/60)/60)/24)+DATE(1970,1,1)</f>
        <v>41378.69976851852</v>
      </c>
      <c r="M460" s="3" t="b">
        <v>0</v>
      </c>
      <c r="N460" s="3">
        <v>49</v>
      </c>
      <c r="O460" s="3" t="b">
        <v>0</v>
      </c>
      <c r="P460" s="3" t="s">
        <v>8270</v>
      </c>
      <c r="Q460" s="6">
        <f>E460/D460</f>
        <v>8.2100000000000006E-2</v>
      </c>
      <c r="R460" s="8">
        <f>E460/N460</f>
        <v>16.755102040816325</v>
      </c>
      <c r="S460" s="3" t="s">
        <v>8313</v>
      </c>
      <c r="T460" s="3" t="s">
        <v>8318</v>
      </c>
    </row>
    <row r="461" spans="1:20" ht="10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12">
        <f t="shared" si="7"/>
        <v>40860.682025462964</v>
      </c>
      <c r="K461" s="3">
        <v>1316013727</v>
      </c>
      <c r="L461" s="12">
        <f>(((K461/60)/60)/24)+DATE(1970,1,1)</f>
        <v>40800.6403587963</v>
      </c>
      <c r="M461" s="3" t="b">
        <v>0</v>
      </c>
      <c r="N461" s="3">
        <v>1</v>
      </c>
      <c r="O461" s="3" t="b">
        <v>0</v>
      </c>
      <c r="P461" s="3" t="s">
        <v>8270</v>
      </c>
      <c r="Q461" s="6">
        <f>E461/D461</f>
        <v>6.4102564102564103E-4</v>
      </c>
      <c r="R461" s="8">
        <f>E461/N461</f>
        <v>25</v>
      </c>
      <c r="S461" s="3" t="s">
        <v>8313</v>
      </c>
      <c r="T461" s="3" t="s">
        <v>8318</v>
      </c>
    </row>
    <row r="462" spans="1:20" ht="63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12">
        <f t="shared" si="7"/>
        <v>41791.166666666664</v>
      </c>
      <c r="K462" s="3">
        <v>1398862875</v>
      </c>
      <c r="L462" s="12">
        <f>(((K462/60)/60)/24)+DATE(1970,1,1)</f>
        <v>41759.542534722219</v>
      </c>
      <c r="M462" s="3" t="b">
        <v>0</v>
      </c>
      <c r="N462" s="3">
        <v>2</v>
      </c>
      <c r="O462" s="3" t="b">
        <v>0</v>
      </c>
      <c r="P462" s="3" t="s">
        <v>8270</v>
      </c>
      <c r="Q462" s="6">
        <f>E462/D462</f>
        <v>2.9411764705882353E-3</v>
      </c>
      <c r="R462" s="8">
        <f>E462/N462</f>
        <v>12.5</v>
      </c>
      <c r="S462" s="3" t="s">
        <v>8313</v>
      </c>
      <c r="T462" s="3" t="s">
        <v>8318</v>
      </c>
    </row>
    <row r="463" spans="1:20" ht="10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12">
        <f t="shared" si="7"/>
        <v>41427.84684027778</v>
      </c>
      <c r="K463" s="3">
        <v>1368476367</v>
      </c>
      <c r="L463" s="12">
        <f>(((K463/60)/60)/24)+DATE(1970,1,1)</f>
        <v>41407.84684027778</v>
      </c>
      <c r="M463" s="3" t="b">
        <v>0</v>
      </c>
      <c r="N463" s="3">
        <v>0</v>
      </c>
      <c r="O463" s="3" t="b">
        <v>0</v>
      </c>
      <c r="P463" s="3" t="s">
        <v>8270</v>
      </c>
      <c r="Q463" s="6">
        <f>E463/D463</f>
        <v>0</v>
      </c>
      <c r="R463" s="8" t="e">
        <f>E463/N463</f>
        <v>#DIV/0!</v>
      </c>
      <c r="S463" s="3" t="s">
        <v>8313</v>
      </c>
      <c r="T463" s="3" t="s">
        <v>8318</v>
      </c>
    </row>
    <row r="464" spans="1:20" ht="10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12">
        <f t="shared" si="7"/>
        <v>40765.126631944448</v>
      </c>
      <c r="K464" s="3">
        <v>1307761341</v>
      </c>
      <c r="L464" s="12">
        <f>(((K464/60)/60)/24)+DATE(1970,1,1)</f>
        <v>40705.126631944448</v>
      </c>
      <c r="M464" s="3" t="b">
        <v>0</v>
      </c>
      <c r="N464" s="3">
        <v>0</v>
      </c>
      <c r="O464" s="3" t="b">
        <v>0</v>
      </c>
      <c r="P464" s="3" t="s">
        <v>8270</v>
      </c>
      <c r="Q464" s="6">
        <f>E464/D464</f>
        <v>0</v>
      </c>
      <c r="R464" s="8" t="e">
        <f>E464/N464</f>
        <v>#DIV/0!</v>
      </c>
      <c r="S464" s="3" t="s">
        <v>8313</v>
      </c>
      <c r="T464" s="3" t="s">
        <v>8318</v>
      </c>
    </row>
    <row r="465" spans="1:20" ht="10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12">
        <f t="shared" si="7"/>
        <v>40810.710104166668</v>
      </c>
      <c r="K465" s="3">
        <v>1311699753</v>
      </c>
      <c r="L465" s="12">
        <f>(((K465/60)/60)/24)+DATE(1970,1,1)</f>
        <v>40750.710104166668</v>
      </c>
      <c r="M465" s="3" t="b">
        <v>0</v>
      </c>
      <c r="N465" s="3">
        <v>11</v>
      </c>
      <c r="O465" s="3" t="b">
        <v>0</v>
      </c>
      <c r="P465" s="3" t="s">
        <v>8270</v>
      </c>
      <c r="Q465" s="6">
        <f>E465/D465</f>
        <v>2.2727272727272728E-2</v>
      </c>
      <c r="R465" s="8">
        <f>E465/N465</f>
        <v>113.63636363636364</v>
      </c>
      <c r="S465" s="3" t="s">
        <v>8313</v>
      </c>
      <c r="T465" s="3" t="s">
        <v>8318</v>
      </c>
    </row>
    <row r="466" spans="1:20" ht="84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12">
        <f t="shared" si="7"/>
        <v>42508.848784722228</v>
      </c>
      <c r="K466" s="3">
        <v>1461874935</v>
      </c>
      <c r="L466" s="12">
        <f>(((K466/60)/60)/24)+DATE(1970,1,1)</f>
        <v>42488.848784722228</v>
      </c>
      <c r="M466" s="3" t="b">
        <v>0</v>
      </c>
      <c r="N466" s="3">
        <v>1</v>
      </c>
      <c r="O466" s="3" t="b">
        <v>0</v>
      </c>
      <c r="P466" s="3" t="s">
        <v>8270</v>
      </c>
      <c r="Q466" s="6">
        <f>E466/D466</f>
        <v>9.9009900990099011E-4</v>
      </c>
      <c r="R466" s="8">
        <f>E466/N466</f>
        <v>1</v>
      </c>
      <c r="S466" s="3" t="s">
        <v>8313</v>
      </c>
      <c r="T466" s="3" t="s">
        <v>8318</v>
      </c>
    </row>
    <row r="467" spans="1:20" ht="42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12">
        <f t="shared" si="7"/>
        <v>41817.120069444441</v>
      </c>
      <c r="K467" s="3">
        <v>1402455174</v>
      </c>
      <c r="L467" s="12">
        <f>(((K467/60)/60)/24)+DATE(1970,1,1)</f>
        <v>41801.120069444441</v>
      </c>
      <c r="M467" s="3" t="b">
        <v>0</v>
      </c>
      <c r="N467" s="3">
        <v>8</v>
      </c>
      <c r="O467" s="3" t="b">
        <v>0</v>
      </c>
      <c r="P467" s="3" t="s">
        <v>8270</v>
      </c>
      <c r="Q467" s="6">
        <f>E467/D467</f>
        <v>0.26953125</v>
      </c>
      <c r="R467" s="8">
        <f>E467/N467</f>
        <v>17.25</v>
      </c>
      <c r="S467" s="3" t="s">
        <v>8313</v>
      </c>
      <c r="T467" s="3" t="s">
        <v>8318</v>
      </c>
    </row>
    <row r="468" spans="1:20" ht="10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12">
        <f t="shared" si="7"/>
        <v>41159.942870370374</v>
      </c>
      <c r="K468" s="3">
        <v>1344465464</v>
      </c>
      <c r="L468" s="12">
        <f>(((K468/60)/60)/24)+DATE(1970,1,1)</f>
        <v>41129.942870370374</v>
      </c>
      <c r="M468" s="3" t="b">
        <v>0</v>
      </c>
      <c r="N468" s="3">
        <v>5</v>
      </c>
      <c r="O468" s="3" t="b">
        <v>0</v>
      </c>
      <c r="P468" s="3" t="s">
        <v>8270</v>
      </c>
      <c r="Q468" s="6">
        <f>E468/D468</f>
        <v>7.6E-3</v>
      </c>
      <c r="R468" s="8">
        <f>E468/N468</f>
        <v>15.2</v>
      </c>
      <c r="S468" s="3" t="s">
        <v>8313</v>
      </c>
      <c r="T468" s="3" t="s">
        <v>8318</v>
      </c>
    </row>
    <row r="469" spans="1:20" ht="10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12">
        <f t="shared" si="7"/>
        <v>41180.679791666669</v>
      </c>
      <c r="K469" s="3">
        <v>1344961134</v>
      </c>
      <c r="L469" s="12">
        <f>(((K469/60)/60)/24)+DATE(1970,1,1)</f>
        <v>41135.679791666669</v>
      </c>
      <c r="M469" s="3" t="b">
        <v>0</v>
      </c>
      <c r="N469" s="3">
        <v>39</v>
      </c>
      <c r="O469" s="3" t="b">
        <v>0</v>
      </c>
      <c r="P469" s="3" t="s">
        <v>8270</v>
      </c>
      <c r="Q469" s="6">
        <f>E469/D469</f>
        <v>0.21575</v>
      </c>
      <c r="R469" s="8">
        <f>E469/N469</f>
        <v>110.64102564102564</v>
      </c>
      <c r="S469" s="3" t="s">
        <v>8313</v>
      </c>
      <c r="T469" s="3" t="s">
        <v>8318</v>
      </c>
    </row>
    <row r="470" spans="1:20" ht="10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12">
        <f t="shared" si="7"/>
        <v>41101.160474537035</v>
      </c>
      <c r="K470" s="3">
        <v>1336795283</v>
      </c>
      <c r="L470" s="12">
        <f>(((K470/60)/60)/24)+DATE(1970,1,1)</f>
        <v>41041.167627314811</v>
      </c>
      <c r="M470" s="3" t="b">
        <v>0</v>
      </c>
      <c r="N470" s="3">
        <v>0</v>
      </c>
      <c r="O470" s="3" t="b">
        <v>0</v>
      </c>
      <c r="P470" s="3" t="s">
        <v>8270</v>
      </c>
      <c r="Q470" s="6">
        <f>E470/D470</f>
        <v>0</v>
      </c>
      <c r="R470" s="8" t="e">
        <f>E470/N470</f>
        <v>#DIV/0!</v>
      </c>
      <c r="S470" s="3" t="s">
        <v>8313</v>
      </c>
      <c r="T470" s="3" t="s">
        <v>8318</v>
      </c>
    </row>
    <row r="471" spans="1:20" ht="63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12">
        <f t="shared" si="7"/>
        <v>41887.989861111113</v>
      </c>
      <c r="K471" s="3">
        <v>1404776724</v>
      </c>
      <c r="L471" s="12">
        <f>(((K471/60)/60)/24)+DATE(1970,1,1)</f>
        <v>41827.989861111113</v>
      </c>
      <c r="M471" s="3" t="b">
        <v>0</v>
      </c>
      <c r="N471" s="3">
        <v>0</v>
      </c>
      <c r="O471" s="3" t="b">
        <v>0</v>
      </c>
      <c r="P471" s="3" t="s">
        <v>8270</v>
      </c>
      <c r="Q471" s="6">
        <f>E471/D471</f>
        <v>0</v>
      </c>
      <c r="R471" s="8" t="e">
        <f>E471/N471</f>
        <v>#DIV/0!</v>
      </c>
      <c r="S471" s="3" t="s">
        <v>8313</v>
      </c>
      <c r="T471" s="3" t="s">
        <v>8318</v>
      </c>
    </row>
    <row r="472" spans="1:20" ht="10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12">
        <f t="shared" si="7"/>
        <v>41655.166666666664</v>
      </c>
      <c r="K472" s="3">
        <v>1385524889</v>
      </c>
      <c r="L472" s="12">
        <f>(((K472/60)/60)/24)+DATE(1970,1,1)</f>
        <v>41605.167696759258</v>
      </c>
      <c r="M472" s="3" t="b">
        <v>0</v>
      </c>
      <c r="N472" s="3">
        <v>2</v>
      </c>
      <c r="O472" s="3" t="b">
        <v>0</v>
      </c>
      <c r="P472" s="3" t="s">
        <v>8270</v>
      </c>
      <c r="Q472" s="6">
        <f>E472/D472</f>
        <v>1.0200000000000001E-2</v>
      </c>
      <c r="R472" s="8">
        <f>E472/N472</f>
        <v>25.5</v>
      </c>
      <c r="S472" s="3" t="s">
        <v>8313</v>
      </c>
      <c r="T472" s="3" t="s">
        <v>8318</v>
      </c>
    </row>
    <row r="473" spans="1:20" ht="10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12">
        <f t="shared" si="7"/>
        <v>41748.680312500001</v>
      </c>
      <c r="K473" s="3">
        <v>1394039979</v>
      </c>
      <c r="L473" s="12">
        <f>(((K473/60)/60)/24)+DATE(1970,1,1)</f>
        <v>41703.721979166665</v>
      </c>
      <c r="M473" s="3" t="b">
        <v>0</v>
      </c>
      <c r="N473" s="3">
        <v>170</v>
      </c>
      <c r="O473" s="3" t="b">
        <v>0</v>
      </c>
      <c r="P473" s="3" t="s">
        <v>8270</v>
      </c>
      <c r="Q473" s="6">
        <f>E473/D473</f>
        <v>0.11892727272727273</v>
      </c>
      <c r="R473" s="8">
        <f>E473/N473</f>
        <v>38.476470588235294</v>
      </c>
      <c r="S473" s="3" t="s">
        <v>8313</v>
      </c>
      <c r="T473" s="3" t="s">
        <v>8318</v>
      </c>
    </row>
    <row r="474" spans="1:20" ht="10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12">
        <f t="shared" si="7"/>
        <v>41874.922662037039</v>
      </c>
      <c r="K474" s="3">
        <v>1406239718</v>
      </c>
      <c r="L474" s="12">
        <f>(((K474/60)/60)/24)+DATE(1970,1,1)</f>
        <v>41844.922662037039</v>
      </c>
      <c r="M474" s="3" t="b">
        <v>0</v>
      </c>
      <c r="N474" s="3">
        <v>5</v>
      </c>
      <c r="O474" s="3" t="b">
        <v>0</v>
      </c>
      <c r="P474" s="3" t="s">
        <v>8270</v>
      </c>
      <c r="Q474" s="6">
        <f>E474/D474</f>
        <v>0.17624999999999999</v>
      </c>
      <c r="R474" s="8">
        <f>E474/N474</f>
        <v>28.2</v>
      </c>
      <c r="S474" s="3" t="s">
        <v>8313</v>
      </c>
      <c r="T474" s="3" t="s">
        <v>8318</v>
      </c>
    </row>
    <row r="475" spans="1:20" ht="84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12">
        <f t="shared" si="7"/>
        <v>41899.698136574072</v>
      </c>
      <c r="K475" s="3">
        <v>1408380319</v>
      </c>
      <c r="L475" s="12">
        <f>(((K475/60)/60)/24)+DATE(1970,1,1)</f>
        <v>41869.698136574072</v>
      </c>
      <c r="M475" s="3" t="b">
        <v>0</v>
      </c>
      <c r="N475" s="3">
        <v>14</v>
      </c>
      <c r="O475" s="3" t="b">
        <v>0</v>
      </c>
      <c r="P475" s="3" t="s">
        <v>8270</v>
      </c>
      <c r="Q475" s="6">
        <f>E475/D475</f>
        <v>2.87E-2</v>
      </c>
      <c r="R475" s="8">
        <f>E475/N475</f>
        <v>61.5</v>
      </c>
      <c r="S475" s="3" t="s">
        <v>8313</v>
      </c>
      <c r="T475" s="3" t="s">
        <v>8318</v>
      </c>
    </row>
    <row r="476" spans="1:20" ht="10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12">
        <f t="shared" si="7"/>
        <v>42783.329039351855</v>
      </c>
      <c r="K476" s="3">
        <v>1484726029</v>
      </c>
      <c r="L476" s="12">
        <f>(((K476/60)/60)/24)+DATE(1970,1,1)</f>
        <v>42753.329039351855</v>
      </c>
      <c r="M476" s="3" t="b">
        <v>0</v>
      </c>
      <c r="N476" s="3">
        <v>1</v>
      </c>
      <c r="O476" s="3" t="b">
        <v>0</v>
      </c>
      <c r="P476" s="3" t="s">
        <v>8270</v>
      </c>
      <c r="Q476" s="6">
        <f>E476/D476</f>
        <v>3.0303030303030303E-4</v>
      </c>
      <c r="R476" s="8">
        <f>E476/N476</f>
        <v>1</v>
      </c>
      <c r="S476" s="3" t="s">
        <v>8313</v>
      </c>
      <c r="T476" s="3" t="s">
        <v>8318</v>
      </c>
    </row>
    <row r="477" spans="1:20" ht="10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12">
        <f t="shared" si="7"/>
        <v>42130.086145833338</v>
      </c>
      <c r="K477" s="3">
        <v>1428285843</v>
      </c>
      <c r="L477" s="12">
        <f>(((K477/60)/60)/24)+DATE(1970,1,1)</f>
        <v>42100.086145833338</v>
      </c>
      <c r="M477" s="3" t="b">
        <v>0</v>
      </c>
      <c r="N477" s="3">
        <v>0</v>
      </c>
      <c r="O477" s="3" t="b">
        <v>0</v>
      </c>
      <c r="P477" s="3" t="s">
        <v>8270</v>
      </c>
      <c r="Q477" s="6">
        <f>E477/D477</f>
        <v>0</v>
      </c>
      <c r="R477" s="8" t="e">
        <f>E477/N477</f>
        <v>#DIV/0!</v>
      </c>
      <c r="S477" s="3" t="s">
        <v>8313</v>
      </c>
      <c r="T477" s="3" t="s">
        <v>8318</v>
      </c>
    </row>
    <row r="478" spans="1:20" ht="42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12">
        <f t="shared" si="7"/>
        <v>41793.165972222225</v>
      </c>
      <c r="K478" s="3">
        <v>1398727441</v>
      </c>
      <c r="L478" s="12">
        <f>(((K478/60)/60)/24)+DATE(1970,1,1)</f>
        <v>41757.975011574075</v>
      </c>
      <c r="M478" s="3" t="b">
        <v>0</v>
      </c>
      <c r="N478" s="3">
        <v>124</v>
      </c>
      <c r="O478" s="3" t="b">
        <v>0</v>
      </c>
      <c r="P478" s="3" t="s">
        <v>8270</v>
      </c>
      <c r="Q478" s="6">
        <f>E478/D478</f>
        <v>2.2302681818181819E-2</v>
      </c>
      <c r="R478" s="8">
        <f>E478/N478</f>
        <v>39.569274193548388</v>
      </c>
      <c r="S478" s="3" t="s">
        <v>8313</v>
      </c>
      <c r="T478" s="3" t="s">
        <v>8318</v>
      </c>
    </row>
    <row r="479" spans="1:20" ht="10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12">
        <f t="shared" si="7"/>
        <v>41047.83488425926</v>
      </c>
      <c r="K479" s="3">
        <v>1332187334</v>
      </c>
      <c r="L479" s="12">
        <f>(((K479/60)/60)/24)+DATE(1970,1,1)</f>
        <v>40987.83488425926</v>
      </c>
      <c r="M479" s="3" t="b">
        <v>0</v>
      </c>
      <c r="N479" s="3">
        <v>0</v>
      </c>
      <c r="O479" s="3" t="b">
        <v>0</v>
      </c>
      <c r="P479" s="3" t="s">
        <v>8270</v>
      </c>
      <c r="Q479" s="6">
        <f>E479/D479</f>
        <v>0</v>
      </c>
      <c r="R479" s="8" t="e">
        <f>E479/N479</f>
        <v>#DIV/0!</v>
      </c>
      <c r="S479" s="3" t="s">
        <v>8313</v>
      </c>
      <c r="T479" s="3" t="s">
        <v>8318</v>
      </c>
    </row>
    <row r="480" spans="1:20" ht="84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12">
        <f t="shared" si="7"/>
        <v>42095.869317129633</v>
      </c>
      <c r="K480" s="3">
        <v>1425333109</v>
      </c>
      <c r="L480" s="12">
        <f>(((K480/60)/60)/24)+DATE(1970,1,1)</f>
        <v>42065.910983796297</v>
      </c>
      <c r="M480" s="3" t="b">
        <v>0</v>
      </c>
      <c r="N480" s="3">
        <v>0</v>
      </c>
      <c r="O480" s="3" t="b">
        <v>0</v>
      </c>
      <c r="P480" s="3" t="s">
        <v>8270</v>
      </c>
      <c r="Q480" s="6">
        <f>E480/D480</f>
        <v>0</v>
      </c>
      <c r="R480" s="8" t="e">
        <f>E480/N480</f>
        <v>#DIV/0!</v>
      </c>
      <c r="S480" s="3" t="s">
        <v>8313</v>
      </c>
      <c r="T480" s="3" t="s">
        <v>8318</v>
      </c>
    </row>
    <row r="481" spans="1:20" ht="10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12">
        <f t="shared" si="7"/>
        <v>41964.449479166666</v>
      </c>
      <c r="K481" s="3">
        <v>1411379235</v>
      </c>
      <c r="L481" s="12">
        <f>(((K481/60)/60)/24)+DATE(1970,1,1)</f>
        <v>41904.407812500001</v>
      </c>
      <c r="M481" s="3" t="b">
        <v>0</v>
      </c>
      <c r="N481" s="3">
        <v>55</v>
      </c>
      <c r="O481" s="3" t="b">
        <v>0</v>
      </c>
      <c r="P481" s="3" t="s">
        <v>8270</v>
      </c>
      <c r="Q481" s="6">
        <f>E481/D481</f>
        <v>0.3256</v>
      </c>
      <c r="R481" s="8">
        <f>E481/N481</f>
        <v>88.8</v>
      </c>
      <c r="S481" s="3" t="s">
        <v>8313</v>
      </c>
      <c r="T481" s="3" t="s">
        <v>8318</v>
      </c>
    </row>
    <row r="482" spans="1:20" ht="10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12">
        <f t="shared" si="7"/>
        <v>41495.500173611108</v>
      </c>
      <c r="K482" s="3">
        <v>1373457615</v>
      </c>
      <c r="L482" s="12">
        <f>(((K482/60)/60)/24)+DATE(1970,1,1)</f>
        <v>41465.500173611108</v>
      </c>
      <c r="M482" s="3" t="b">
        <v>0</v>
      </c>
      <c r="N482" s="3">
        <v>140</v>
      </c>
      <c r="O482" s="3" t="b">
        <v>0</v>
      </c>
      <c r="P482" s="3" t="s">
        <v>8270</v>
      </c>
      <c r="Q482" s="6">
        <f>E482/D482</f>
        <v>0.19409999999999999</v>
      </c>
      <c r="R482" s="8">
        <f>E482/N482</f>
        <v>55.457142857142856</v>
      </c>
      <c r="S482" s="3" t="s">
        <v>8313</v>
      </c>
      <c r="T482" s="3" t="s">
        <v>8318</v>
      </c>
    </row>
    <row r="483" spans="1:20" ht="10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12">
        <f t="shared" si="7"/>
        <v>41192.672326388885</v>
      </c>
      <c r="K483" s="3">
        <v>1347293289</v>
      </c>
      <c r="L483" s="12">
        <f>(((K483/60)/60)/24)+DATE(1970,1,1)</f>
        <v>41162.672326388885</v>
      </c>
      <c r="M483" s="3" t="b">
        <v>0</v>
      </c>
      <c r="N483" s="3">
        <v>21</v>
      </c>
      <c r="O483" s="3" t="b">
        <v>0</v>
      </c>
      <c r="P483" s="3" t="s">
        <v>8270</v>
      </c>
      <c r="Q483" s="6">
        <f>E483/D483</f>
        <v>6.0999999999999999E-2</v>
      </c>
      <c r="R483" s="8">
        <f>E483/N483</f>
        <v>87.142857142857139</v>
      </c>
      <c r="S483" s="3" t="s">
        <v>8313</v>
      </c>
      <c r="T483" s="3" t="s">
        <v>8318</v>
      </c>
    </row>
    <row r="484" spans="1:20" ht="84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12">
        <f t="shared" si="7"/>
        <v>42474.606944444444</v>
      </c>
      <c r="K484" s="3">
        <v>1458336690</v>
      </c>
      <c r="L484" s="12">
        <f>(((K484/60)/60)/24)+DATE(1970,1,1)</f>
        <v>42447.896875000006</v>
      </c>
      <c r="M484" s="3" t="b">
        <v>0</v>
      </c>
      <c r="N484" s="3">
        <v>1</v>
      </c>
      <c r="O484" s="3" t="b">
        <v>0</v>
      </c>
      <c r="P484" s="3" t="s">
        <v>8270</v>
      </c>
      <c r="Q484" s="6">
        <f>E484/D484</f>
        <v>1E-3</v>
      </c>
      <c r="R484" s="8">
        <f>E484/N484</f>
        <v>10</v>
      </c>
      <c r="S484" s="3" t="s">
        <v>8313</v>
      </c>
      <c r="T484" s="3" t="s">
        <v>8318</v>
      </c>
    </row>
    <row r="485" spans="1:20" ht="10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12">
        <f t="shared" si="7"/>
        <v>41303.197592592594</v>
      </c>
      <c r="K485" s="3">
        <v>1354250672</v>
      </c>
      <c r="L485" s="12">
        <f>(((K485/60)/60)/24)+DATE(1970,1,1)</f>
        <v>41243.197592592594</v>
      </c>
      <c r="M485" s="3" t="b">
        <v>0</v>
      </c>
      <c r="N485" s="3">
        <v>147</v>
      </c>
      <c r="O485" s="3" t="b">
        <v>0</v>
      </c>
      <c r="P485" s="3" t="s">
        <v>8270</v>
      </c>
      <c r="Q485" s="6">
        <f>E485/D485</f>
        <v>0.502</v>
      </c>
      <c r="R485" s="8">
        <f>E485/N485</f>
        <v>51.224489795918366</v>
      </c>
      <c r="S485" s="3" t="s">
        <v>8313</v>
      </c>
      <c r="T485" s="3" t="s">
        <v>8318</v>
      </c>
    </row>
    <row r="486" spans="1:20" ht="126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12">
        <f t="shared" si="7"/>
        <v>42313.981157407412</v>
      </c>
      <c r="K486" s="3">
        <v>1443220372</v>
      </c>
      <c r="L486" s="12">
        <f>(((K486/60)/60)/24)+DATE(1970,1,1)</f>
        <v>42272.93949074074</v>
      </c>
      <c r="M486" s="3" t="b">
        <v>0</v>
      </c>
      <c r="N486" s="3">
        <v>11</v>
      </c>
      <c r="O486" s="3" t="b">
        <v>0</v>
      </c>
      <c r="P486" s="3" t="s">
        <v>8270</v>
      </c>
      <c r="Q486" s="6">
        <f>E486/D486</f>
        <v>1.8625E-3</v>
      </c>
      <c r="R486" s="8">
        <f>E486/N486</f>
        <v>13.545454545454545</v>
      </c>
      <c r="S486" s="3" t="s">
        <v>8313</v>
      </c>
      <c r="T486" s="3" t="s">
        <v>8318</v>
      </c>
    </row>
    <row r="487" spans="1:20" ht="84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12">
        <f t="shared" si="7"/>
        <v>41411.50577546296</v>
      </c>
      <c r="K487" s="3">
        <v>1366200499</v>
      </c>
      <c r="L487" s="12">
        <f>(((K487/60)/60)/24)+DATE(1970,1,1)</f>
        <v>41381.50577546296</v>
      </c>
      <c r="M487" s="3" t="b">
        <v>0</v>
      </c>
      <c r="N487" s="3">
        <v>125</v>
      </c>
      <c r="O487" s="3" t="b">
        <v>0</v>
      </c>
      <c r="P487" s="3" t="s">
        <v>8270</v>
      </c>
      <c r="Q487" s="6">
        <f>E487/D487</f>
        <v>0.21906971229845085</v>
      </c>
      <c r="R487" s="8">
        <f>E487/N487</f>
        <v>66.520080000000007</v>
      </c>
      <c r="S487" s="3" t="s">
        <v>8313</v>
      </c>
      <c r="T487" s="3" t="s">
        <v>8318</v>
      </c>
    </row>
    <row r="488" spans="1:20" ht="10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12">
        <f t="shared" si="7"/>
        <v>41791.94258101852</v>
      </c>
      <c r="K488" s="3">
        <v>1399070239</v>
      </c>
      <c r="L488" s="12">
        <f>(((K488/60)/60)/24)+DATE(1970,1,1)</f>
        <v>41761.94258101852</v>
      </c>
      <c r="M488" s="3" t="b">
        <v>0</v>
      </c>
      <c r="N488" s="3">
        <v>1</v>
      </c>
      <c r="O488" s="3" t="b">
        <v>0</v>
      </c>
      <c r="P488" s="3" t="s">
        <v>8270</v>
      </c>
      <c r="Q488" s="6">
        <f>E488/D488</f>
        <v>9.0909090909090904E-5</v>
      </c>
      <c r="R488" s="8">
        <f>E488/N488</f>
        <v>50</v>
      </c>
      <c r="S488" s="3" t="s">
        <v>8313</v>
      </c>
      <c r="T488" s="3" t="s">
        <v>8318</v>
      </c>
    </row>
    <row r="489" spans="1:20" ht="10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12">
        <f t="shared" si="7"/>
        <v>42729.636504629627</v>
      </c>
      <c r="K489" s="3">
        <v>1477491394</v>
      </c>
      <c r="L489" s="12">
        <f>(((K489/60)/60)/24)+DATE(1970,1,1)</f>
        <v>42669.594837962963</v>
      </c>
      <c r="M489" s="3" t="b">
        <v>0</v>
      </c>
      <c r="N489" s="3">
        <v>0</v>
      </c>
      <c r="O489" s="3" t="b">
        <v>0</v>
      </c>
      <c r="P489" s="3" t="s">
        <v>8270</v>
      </c>
      <c r="Q489" s="6">
        <f>E489/D489</f>
        <v>0</v>
      </c>
      <c r="R489" s="8" t="e">
        <f>E489/N489</f>
        <v>#DIV/0!</v>
      </c>
      <c r="S489" s="3" t="s">
        <v>8313</v>
      </c>
      <c r="T489" s="3" t="s">
        <v>8318</v>
      </c>
    </row>
    <row r="490" spans="1:20" ht="84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12">
        <f t="shared" si="7"/>
        <v>42744.054398148146</v>
      </c>
      <c r="K490" s="3">
        <v>1481332700</v>
      </c>
      <c r="L490" s="12">
        <f>(((K490/60)/60)/24)+DATE(1970,1,1)</f>
        <v>42714.054398148146</v>
      </c>
      <c r="M490" s="3" t="b">
        <v>0</v>
      </c>
      <c r="N490" s="3">
        <v>0</v>
      </c>
      <c r="O490" s="3" t="b">
        <v>0</v>
      </c>
      <c r="P490" s="3" t="s">
        <v>8270</v>
      </c>
      <c r="Q490" s="6">
        <f>E490/D490</f>
        <v>0</v>
      </c>
      <c r="R490" s="8" t="e">
        <f>E490/N490</f>
        <v>#DIV/0!</v>
      </c>
      <c r="S490" s="3" t="s">
        <v>8313</v>
      </c>
      <c r="T490" s="3" t="s">
        <v>8318</v>
      </c>
    </row>
    <row r="491" spans="1:20" ht="10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12">
        <f t="shared" si="7"/>
        <v>40913.481249999997</v>
      </c>
      <c r="K491" s="3">
        <v>1323084816</v>
      </c>
      <c r="L491" s="12">
        <f>(((K491/60)/60)/24)+DATE(1970,1,1)</f>
        <v>40882.481666666667</v>
      </c>
      <c r="M491" s="3" t="b">
        <v>0</v>
      </c>
      <c r="N491" s="3">
        <v>3</v>
      </c>
      <c r="O491" s="3" t="b">
        <v>0</v>
      </c>
      <c r="P491" s="3" t="s">
        <v>8270</v>
      </c>
      <c r="Q491" s="6">
        <f>E491/D491</f>
        <v>2.8667813379201833E-3</v>
      </c>
      <c r="R491" s="8">
        <f>E491/N491</f>
        <v>71.666666666666671</v>
      </c>
      <c r="S491" s="3" t="s">
        <v>8313</v>
      </c>
      <c r="T491" s="3" t="s">
        <v>8318</v>
      </c>
    </row>
    <row r="492" spans="1:20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12">
        <f t="shared" si="7"/>
        <v>41143.968576388892</v>
      </c>
      <c r="K492" s="3">
        <v>1343085285</v>
      </c>
      <c r="L492" s="12">
        <f>(((K492/60)/60)/24)+DATE(1970,1,1)</f>
        <v>41113.968576388892</v>
      </c>
      <c r="M492" s="3" t="b">
        <v>0</v>
      </c>
      <c r="N492" s="3">
        <v>0</v>
      </c>
      <c r="O492" s="3" t="b">
        <v>0</v>
      </c>
      <c r="P492" s="3" t="s">
        <v>8270</v>
      </c>
      <c r="Q492" s="6">
        <f>E492/D492</f>
        <v>0</v>
      </c>
      <c r="R492" s="8" t="e">
        <f>E492/N492</f>
        <v>#DIV/0!</v>
      </c>
      <c r="S492" s="3" t="s">
        <v>8313</v>
      </c>
      <c r="T492" s="3" t="s">
        <v>8318</v>
      </c>
    </row>
    <row r="493" spans="1:20" ht="10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12">
        <f t="shared" si="7"/>
        <v>42396.982627314821</v>
      </c>
      <c r="K493" s="3">
        <v>1451345699</v>
      </c>
      <c r="L493" s="12">
        <f>(((K493/60)/60)/24)+DATE(1970,1,1)</f>
        <v>42366.982627314821</v>
      </c>
      <c r="M493" s="3" t="b">
        <v>0</v>
      </c>
      <c r="N493" s="3">
        <v>0</v>
      </c>
      <c r="O493" s="3" t="b">
        <v>0</v>
      </c>
      <c r="P493" s="3" t="s">
        <v>8270</v>
      </c>
      <c r="Q493" s="6">
        <f>E493/D493</f>
        <v>0</v>
      </c>
      <c r="R493" s="8" t="e">
        <f>E493/N493</f>
        <v>#DIV/0!</v>
      </c>
      <c r="S493" s="3" t="s">
        <v>8313</v>
      </c>
      <c r="T493" s="3" t="s">
        <v>8318</v>
      </c>
    </row>
    <row r="494" spans="1:20" ht="10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12">
        <f t="shared" si="7"/>
        <v>42656.03506944445</v>
      </c>
      <c r="K494" s="3">
        <v>1471135830</v>
      </c>
      <c r="L494" s="12">
        <f>(((K494/60)/60)/24)+DATE(1970,1,1)</f>
        <v>42596.03506944445</v>
      </c>
      <c r="M494" s="3" t="b">
        <v>0</v>
      </c>
      <c r="N494" s="3">
        <v>0</v>
      </c>
      <c r="O494" s="3" t="b">
        <v>0</v>
      </c>
      <c r="P494" s="3" t="s">
        <v>8270</v>
      </c>
      <c r="Q494" s="6">
        <f>E494/D494</f>
        <v>0</v>
      </c>
      <c r="R494" s="8" t="e">
        <f>E494/N494</f>
        <v>#DIV/0!</v>
      </c>
      <c r="S494" s="3" t="s">
        <v>8313</v>
      </c>
      <c r="T494" s="3" t="s">
        <v>8318</v>
      </c>
    </row>
    <row r="495" spans="1:20" ht="84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12">
        <f t="shared" si="7"/>
        <v>42144.726134259254</v>
      </c>
      <c r="K495" s="3">
        <v>1429550738</v>
      </c>
      <c r="L495" s="12">
        <f>(((K495/60)/60)/24)+DATE(1970,1,1)</f>
        <v>42114.726134259254</v>
      </c>
      <c r="M495" s="3" t="b">
        <v>0</v>
      </c>
      <c r="N495" s="3">
        <v>0</v>
      </c>
      <c r="O495" s="3" t="b">
        <v>0</v>
      </c>
      <c r="P495" s="3" t="s">
        <v>8270</v>
      </c>
      <c r="Q495" s="6">
        <f>E495/D495</f>
        <v>0</v>
      </c>
      <c r="R495" s="8" t="e">
        <f>E495/N495</f>
        <v>#DIV/0!</v>
      </c>
      <c r="S495" s="3" t="s">
        <v>8313</v>
      </c>
      <c r="T495" s="3" t="s">
        <v>8318</v>
      </c>
    </row>
    <row r="496" spans="1:20" ht="10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12">
        <f t="shared" si="7"/>
        <v>41823.125</v>
      </c>
      <c r="K496" s="3">
        <v>1402343765</v>
      </c>
      <c r="L496" s="12">
        <f>(((K496/60)/60)/24)+DATE(1970,1,1)</f>
        <v>41799.830613425926</v>
      </c>
      <c r="M496" s="3" t="b">
        <v>0</v>
      </c>
      <c r="N496" s="3">
        <v>3</v>
      </c>
      <c r="O496" s="3" t="b">
        <v>0</v>
      </c>
      <c r="P496" s="3" t="s">
        <v>8270</v>
      </c>
      <c r="Q496" s="6">
        <f>E496/D496</f>
        <v>1.5499999999999999E-3</v>
      </c>
      <c r="R496" s="8">
        <f>E496/N496</f>
        <v>10.333333333333334</v>
      </c>
      <c r="S496" s="3" t="s">
        <v>8313</v>
      </c>
      <c r="T496" s="3" t="s">
        <v>8318</v>
      </c>
    </row>
    <row r="497" spans="1:20" ht="10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12">
        <f t="shared" si="7"/>
        <v>42201.827604166669</v>
      </c>
      <c r="K497" s="3">
        <v>1434484305</v>
      </c>
      <c r="L497" s="12">
        <f>(((K497/60)/60)/24)+DATE(1970,1,1)</f>
        <v>42171.827604166669</v>
      </c>
      <c r="M497" s="3" t="b">
        <v>0</v>
      </c>
      <c r="N497" s="3">
        <v>0</v>
      </c>
      <c r="O497" s="3" t="b">
        <v>0</v>
      </c>
      <c r="P497" s="3" t="s">
        <v>8270</v>
      </c>
      <c r="Q497" s="6">
        <f>E497/D497</f>
        <v>0</v>
      </c>
      <c r="R497" s="8" t="e">
        <f>E497/N497</f>
        <v>#DIV/0!</v>
      </c>
      <c r="S497" s="3" t="s">
        <v>8313</v>
      </c>
      <c r="T497" s="3" t="s">
        <v>8318</v>
      </c>
    </row>
    <row r="498" spans="1:20" ht="84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12">
        <f t="shared" si="7"/>
        <v>41680.93141203704</v>
      </c>
      <c r="K498" s="3">
        <v>1386886874</v>
      </c>
      <c r="L498" s="12">
        <f>(((K498/60)/60)/24)+DATE(1970,1,1)</f>
        <v>41620.93141203704</v>
      </c>
      <c r="M498" s="3" t="b">
        <v>0</v>
      </c>
      <c r="N498" s="3">
        <v>1</v>
      </c>
      <c r="O498" s="3" t="b">
        <v>0</v>
      </c>
      <c r="P498" s="3" t="s">
        <v>8270</v>
      </c>
      <c r="Q498" s="6">
        <f>E498/D498</f>
        <v>1.6666666666666667E-5</v>
      </c>
      <c r="R498" s="8">
        <f>E498/N498</f>
        <v>1</v>
      </c>
      <c r="S498" s="3" t="s">
        <v>8313</v>
      </c>
      <c r="T498" s="3" t="s">
        <v>8318</v>
      </c>
    </row>
    <row r="499" spans="1:20" ht="42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12">
        <f t="shared" si="7"/>
        <v>41998.208333333328</v>
      </c>
      <c r="K499" s="3">
        <v>1414889665</v>
      </c>
      <c r="L499" s="12">
        <f>(((K499/60)/60)/24)+DATE(1970,1,1)</f>
        <v>41945.037789351853</v>
      </c>
      <c r="M499" s="3" t="b">
        <v>0</v>
      </c>
      <c r="N499" s="3">
        <v>3</v>
      </c>
      <c r="O499" s="3" t="b">
        <v>0</v>
      </c>
      <c r="P499" s="3" t="s">
        <v>8270</v>
      </c>
      <c r="Q499" s="6">
        <f>E499/D499</f>
        <v>6.6964285714285711E-3</v>
      </c>
      <c r="R499" s="8">
        <f>E499/N499</f>
        <v>10</v>
      </c>
      <c r="S499" s="3" t="s">
        <v>8313</v>
      </c>
      <c r="T499" s="3" t="s">
        <v>8318</v>
      </c>
    </row>
    <row r="500" spans="1:20" ht="10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12">
        <f t="shared" si="7"/>
        <v>40900.762141203704</v>
      </c>
      <c r="K500" s="3">
        <v>1321035449</v>
      </c>
      <c r="L500" s="12">
        <f>(((K500/60)/60)/24)+DATE(1970,1,1)</f>
        <v>40858.762141203704</v>
      </c>
      <c r="M500" s="3" t="b">
        <v>0</v>
      </c>
      <c r="N500" s="3">
        <v>22</v>
      </c>
      <c r="O500" s="3" t="b">
        <v>0</v>
      </c>
      <c r="P500" s="3" t="s">
        <v>8270</v>
      </c>
      <c r="Q500" s="6">
        <f>E500/D500</f>
        <v>4.5985132395404561E-2</v>
      </c>
      <c r="R500" s="8">
        <f>E500/N500</f>
        <v>136.09090909090909</v>
      </c>
      <c r="S500" s="3" t="s">
        <v>8313</v>
      </c>
      <c r="T500" s="3" t="s">
        <v>8318</v>
      </c>
    </row>
    <row r="501" spans="1:20" ht="126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12">
        <f t="shared" si="7"/>
        <v>40098.874305555553</v>
      </c>
      <c r="K501" s="3">
        <v>1250630968</v>
      </c>
      <c r="L501" s="12">
        <f>(((K501/60)/60)/24)+DATE(1970,1,1)</f>
        <v>40043.895462962959</v>
      </c>
      <c r="M501" s="3" t="b">
        <v>0</v>
      </c>
      <c r="N501" s="3">
        <v>26</v>
      </c>
      <c r="O501" s="3" t="b">
        <v>0</v>
      </c>
      <c r="P501" s="3" t="s">
        <v>8270</v>
      </c>
      <c r="Q501" s="6">
        <f>E501/D501</f>
        <v>9.5500000000000002E-2</v>
      </c>
      <c r="R501" s="8">
        <f>E501/N501</f>
        <v>73.461538461538467</v>
      </c>
      <c r="S501" s="3" t="s">
        <v>8313</v>
      </c>
      <c r="T501" s="3" t="s">
        <v>8318</v>
      </c>
    </row>
    <row r="502" spans="1:20" ht="126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12">
        <f t="shared" si="7"/>
        <v>40306.927777777775</v>
      </c>
      <c r="K502" s="3">
        <v>1268255751</v>
      </c>
      <c r="L502" s="12">
        <f>(((K502/60)/60)/24)+DATE(1970,1,1)</f>
        <v>40247.886006944449</v>
      </c>
      <c r="M502" s="3" t="b">
        <v>0</v>
      </c>
      <c r="N502" s="3">
        <v>4</v>
      </c>
      <c r="O502" s="3" t="b">
        <v>0</v>
      </c>
      <c r="P502" s="3" t="s">
        <v>8270</v>
      </c>
      <c r="Q502" s="6">
        <f>E502/D502</f>
        <v>3.307692307692308E-2</v>
      </c>
      <c r="R502" s="8">
        <f>E502/N502</f>
        <v>53.75</v>
      </c>
      <c r="S502" s="3" t="s">
        <v>8313</v>
      </c>
      <c r="T502" s="3" t="s">
        <v>8318</v>
      </c>
    </row>
    <row r="503" spans="1:20" ht="10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12">
        <f t="shared" si="7"/>
        <v>40733.234386574077</v>
      </c>
      <c r="K503" s="3">
        <v>1307597851</v>
      </c>
      <c r="L503" s="12">
        <f>(((K503/60)/60)/24)+DATE(1970,1,1)</f>
        <v>40703.234386574077</v>
      </c>
      <c r="M503" s="3" t="b">
        <v>0</v>
      </c>
      <c r="N503" s="3">
        <v>0</v>
      </c>
      <c r="O503" s="3" t="b">
        <v>0</v>
      </c>
      <c r="P503" s="3" t="s">
        <v>8270</v>
      </c>
      <c r="Q503" s="6">
        <f>E503/D503</f>
        <v>0</v>
      </c>
      <c r="R503" s="8" t="e">
        <f>E503/N503</f>
        <v>#DIV/0!</v>
      </c>
      <c r="S503" s="3" t="s">
        <v>8313</v>
      </c>
      <c r="T503" s="3" t="s">
        <v>8318</v>
      </c>
    </row>
    <row r="504" spans="1:20" ht="10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12">
        <f t="shared" si="7"/>
        <v>40986.511863425927</v>
      </c>
      <c r="K504" s="3">
        <v>1329484625</v>
      </c>
      <c r="L504" s="12">
        <f>(((K504/60)/60)/24)+DATE(1970,1,1)</f>
        <v>40956.553530092591</v>
      </c>
      <c r="M504" s="3" t="b">
        <v>0</v>
      </c>
      <c r="N504" s="3">
        <v>4</v>
      </c>
      <c r="O504" s="3" t="b">
        <v>0</v>
      </c>
      <c r="P504" s="3" t="s">
        <v>8270</v>
      </c>
      <c r="Q504" s="6">
        <f>E504/D504</f>
        <v>1.15E-2</v>
      </c>
      <c r="R504" s="8">
        <f>E504/N504</f>
        <v>57.5</v>
      </c>
      <c r="S504" s="3" t="s">
        <v>8313</v>
      </c>
      <c r="T504" s="3" t="s">
        <v>8318</v>
      </c>
    </row>
    <row r="505" spans="1:20" ht="10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12">
        <f t="shared" si="7"/>
        <v>42021.526655092588</v>
      </c>
      <c r="K505" s="3">
        <v>1418906303</v>
      </c>
      <c r="L505" s="12">
        <f>(((K505/60)/60)/24)+DATE(1970,1,1)</f>
        <v>41991.526655092588</v>
      </c>
      <c r="M505" s="3" t="b">
        <v>0</v>
      </c>
      <c r="N505" s="3">
        <v>9</v>
      </c>
      <c r="O505" s="3" t="b">
        <v>0</v>
      </c>
      <c r="P505" s="3" t="s">
        <v>8270</v>
      </c>
      <c r="Q505" s="6">
        <f>E505/D505</f>
        <v>1.7538461538461537E-2</v>
      </c>
      <c r="R505" s="8">
        <f>E505/N505</f>
        <v>12.666666666666666</v>
      </c>
      <c r="S505" s="3" t="s">
        <v>8313</v>
      </c>
      <c r="T505" s="3" t="s">
        <v>8318</v>
      </c>
    </row>
    <row r="506" spans="1:20" ht="10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12">
        <f t="shared" si="7"/>
        <v>41009.941979166666</v>
      </c>
      <c r="K506" s="3">
        <v>1328916987</v>
      </c>
      <c r="L506" s="12">
        <f>(((K506/60)/60)/24)+DATE(1970,1,1)</f>
        <v>40949.98364583333</v>
      </c>
      <c r="M506" s="3" t="b">
        <v>0</v>
      </c>
      <c r="N506" s="3">
        <v>5</v>
      </c>
      <c r="O506" s="3" t="b">
        <v>0</v>
      </c>
      <c r="P506" s="3" t="s">
        <v>8270</v>
      </c>
      <c r="Q506" s="6">
        <f>E506/D506</f>
        <v>1.3673469387755101E-2</v>
      </c>
      <c r="R506" s="8">
        <f>E506/N506</f>
        <v>67</v>
      </c>
      <c r="S506" s="3" t="s">
        <v>8313</v>
      </c>
      <c r="T506" s="3" t="s">
        <v>8318</v>
      </c>
    </row>
    <row r="507" spans="1:20" ht="10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12">
        <f t="shared" si="7"/>
        <v>42363.098217592589</v>
      </c>
      <c r="K507" s="3">
        <v>1447122086</v>
      </c>
      <c r="L507" s="12">
        <f>(((K507/60)/60)/24)+DATE(1970,1,1)</f>
        <v>42318.098217592589</v>
      </c>
      <c r="M507" s="3" t="b">
        <v>0</v>
      </c>
      <c r="N507" s="3">
        <v>14</v>
      </c>
      <c r="O507" s="3" t="b">
        <v>0</v>
      </c>
      <c r="P507" s="3" t="s">
        <v>8270</v>
      </c>
      <c r="Q507" s="6">
        <f>E507/D507</f>
        <v>4.3333333333333331E-3</v>
      </c>
      <c r="R507" s="8">
        <f>E507/N507</f>
        <v>3.7142857142857144</v>
      </c>
      <c r="S507" s="3" t="s">
        <v>8313</v>
      </c>
      <c r="T507" s="3" t="s">
        <v>8318</v>
      </c>
    </row>
    <row r="508" spans="1:20" ht="84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12">
        <f t="shared" si="7"/>
        <v>41496.552314814813</v>
      </c>
      <c r="K508" s="3">
        <v>1373548520</v>
      </c>
      <c r="L508" s="12">
        <f>(((K508/60)/60)/24)+DATE(1970,1,1)</f>
        <v>41466.552314814813</v>
      </c>
      <c r="M508" s="3" t="b">
        <v>0</v>
      </c>
      <c r="N508" s="3">
        <v>1</v>
      </c>
      <c r="O508" s="3" t="b">
        <v>0</v>
      </c>
      <c r="P508" s="3" t="s">
        <v>8270</v>
      </c>
      <c r="Q508" s="6">
        <f>E508/D508</f>
        <v>1.25E-3</v>
      </c>
      <c r="R508" s="8">
        <f>E508/N508</f>
        <v>250</v>
      </c>
      <c r="S508" s="3" t="s">
        <v>8313</v>
      </c>
      <c r="T508" s="3" t="s">
        <v>8318</v>
      </c>
    </row>
    <row r="509" spans="1:20" ht="10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12">
        <f t="shared" si="7"/>
        <v>41201.958993055552</v>
      </c>
      <c r="K509" s="3">
        <v>1346799657</v>
      </c>
      <c r="L509" s="12">
        <f>(((K509/60)/60)/24)+DATE(1970,1,1)</f>
        <v>41156.958993055552</v>
      </c>
      <c r="M509" s="3" t="b">
        <v>0</v>
      </c>
      <c r="N509" s="3">
        <v>10</v>
      </c>
      <c r="O509" s="3" t="b">
        <v>0</v>
      </c>
      <c r="P509" s="3" t="s">
        <v>8270</v>
      </c>
      <c r="Q509" s="6">
        <f>E509/D509</f>
        <v>3.2000000000000001E-2</v>
      </c>
      <c r="R509" s="8">
        <f>E509/N509</f>
        <v>64</v>
      </c>
      <c r="S509" s="3" t="s">
        <v>8313</v>
      </c>
      <c r="T509" s="3" t="s">
        <v>8318</v>
      </c>
    </row>
    <row r="510" spans="1:20" ht="10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12">
        <f t="shared" si="7"/>
        <v>41054.593055555553</v>
      </c>
      <c r="K510" s="3">
        <v>1332808501</v>
      </c>
      <c r="L510" s="12">
        <f>(((K510/60)/60)/24)+DATE(1970,1,1)</f>
        <v>40995.024317129632</v>
      </c>
      <c r="M510" s="3" t="b">
        <v>0</v>
      </c>
      <c r="N510" s="3">
        <v>3</v>
      </c>
      <c r="O510" s="3" t="b">
        <v>0</v>
      </c>
      <c r="P510" s="3" t="s">
        <v>8270</v>
      </c>
      <c r="Q510" s="6">
        <f>E510/D510</f>
        <v>8.0000000000000002E-3</v>
      </c>
      <c r="R510" s="8">
        <f>E510/N510</f>
        <v>133.33333333333334</v>
      </c>
      <c r="S510" s="3" t="s">
        <v>8313</v>
      </c>
      <c r="T510" s="3" t="s">
        <v>8318</v>
      </c>
    </row>
    <row r="511" spans="1:20" ht="84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12">
        <f t="shared" si="7"/>
        <v>42183.631597222222</v>
      </c>
      <c r="K511" s="3">
        <v>1432912170</v>
      </c>
      <c r="L511" s="12">
        <f>(((K511/60)/60)/24)+DATE(1970,1,1)</f>
        <v>42153.631597222222</v>
      </c>
      <c r="M511" s="3" t="b">
        <v>0</v>
      </c>
      <c r="N511" s="3">
        <v>1</v>
      </c>
      <c r="O511" s="3" t="b">
        <v>0</v>
      </c>
      <c r="P511" s="3" t="s">
        <v>8270</v>
      </c>
      <c r="Q511" s="6">
        <f>E511/D511</f>
        <v>2E-3</v>
      </c>
      <c r="R511" s="8">
        <f>E511/N511</f>
        <v>10</v>
      </c>
      <c r="S511" s="3" t="s">
        <v>8313</v>
      </c>
      <c r="T511" s="3" t="s">
        <v>8318</v>
      </c>
    </row>
    <row r="512" spans="1:20" ht="84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12">
        <f t="shared" si="7"/>
        <v>42430.176377314812</v>
      </c>
      <c r="K512" s="3">
        <v>1454213639</v>
      </c>
      <c r="L512" s="12">
        <f>(((K512/60)/60)/24)+DATE(1970,1,1)</f>
        <v>42400.176377314812</v>
      </c>
      <c r="M512" s="3" t="b">
        <v>0</v>
      </c>
      <c r="N512" s="3">
        <v>0</v>
      </c>
      <c r="O512" s="3" t="b">
        <v>0</v>
      </c>
      <c r="P512" s="3" t="s">
        <v>8270</v>
      </c>
      <c r="Q512" s="6">
        <f>E512/D512</f>
        <v>0</v>
      </c>
      <c r="R512" s="8" t="e">
        <f>E512/N512</f>
        <v>#DIV/0!</v>
      </c>
      <c r="S512" s="3" t="s">
        <v>8313</v>
      </c>
      <c r="T512" s="3" t="s">
        <v>8318</v>
      </c>
    </row>
    <row r="513" spans="1:20" ht="10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12">
        <f t="shared" si="7"/>
        <v>41370.261365740742</v>
      </c>
      <c r="K513" s="3">
        <v>1362640582</v>
      </c>
      <c r="L513" s="12">
        <f>(((K513/60)/60)/24)+DATE(1970,1,1)</f>
        <v>41340.303032407406</v>
      </c>
      <c r="M513" s="3" t="b">
        <v>0</v>
      </c>
      <c r="N513" s="3">
        <v>5</v>
      </c>
      <c r="O513" s="3" t="b">
        <v>0</v>
      </c>
      <c r="P513" s="3" t="s">
        <v>8270</v>
      </c>
      <c r="Q513" s="6">
        <f>E513/D513</f>
        <v>0.03</v>
      </c>
      <c r="R513" s="8">
        <f>E513/N513</f>
        <v>30</v>
      </c>
      <c r="S513" s="3" t="s">
        <v>8313</v>
      </c>
      <c r="T513" s="3" t="s">
        <v>8318</v>
      </c>
    </row>
    <row r="514" spans="1:20" ht="10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12">
        <f t="shared" si="7"/>
        <v>42694.783877314811</v>
      </c>
      <c r="K514" s="3">
        <v>1475776127</v>
      </c>
      <c r="L514" s="12">
        <f>(((K514/60)/60)/24)+DATE(1970,1,1)</f>
        <v>42649.742210648154</v>
      </c>
      <c r="M514" s="3" t="b">
        <v>0</v>
      </c>
      <c r="N514" s="3">
        <v>2</v>
      </c>
      <c r="O514" s="3" t="b">
        <v>0</v>
      </c>
      <c r="P514" s="3" t="s">
        <v>8270</v>
      </c>
      <c r="Q514" s="6">
        <f>E514/D514</f>
        <v>1.3749999999999999E-3</v>
      </c>
      <c r="R514" s="8">
        <f>E514/N514</f>
        <v>5.5</v>
      </c>
      <c r="S514" s="3" t="s">
        <v>8313</v>
      </c>
      <c r="T514" s="3" t="s">
        <v>8318</v>
      </c>
    </row>
    <row r="515" spans="1:20" ht="84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12">
        <f t="shared" ref="J515:J578" si="8">(((I515/60)/60)/24)+DATE(1970,1,1)</f>
        <v>42597.291666666672</v>
      </c>
      <c r="K515" s="3">
        <v>1467387705</v>
      </c>
      <c r="L515" s="12">
        <f>(((K515/60)/60)/24)+DATE(1970,1,1)</f>
        <v>42552.653993055559</v>
      </c>
      <c r="M515" s="3" t="b">
        <v>0</v>
      </c>
      <c r="N515" s="3">
        <v>68</v>
      </c>
      <c r="O515" s="3" t="b">
        <v>0</v>
      </c>
      <c r="P515" s="3" t="s">
        <v>8270</v>
      </c>
      <c r="Q515" s="6">
        <f>E515/D515</f>
        <v>0.13924</v>
      </c>
      <c r="R515" s="8">
        <f>E515/N515</f>
        <v>102.38235294117646</v>
      </c>
      <c r="S515" s="3" t="s">
        <v>8313</v>
      </c>
      <c r="T515" s="3" t="s">
        <v>8318</v>
      </c>
    </row>
    <row r="516" spans="1:20" ht="84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12">
        <f t="shared" si="8"/>
        <v>41860.613969907405</v>
      </c>
      <c r="K516" s="3">
        <v>1405003447</v>
      </c>
      <c r="L516" s="12">
        <f>(((K516/60)/60)/24)+DATE(1970,1,1)</f>
        <v>41830.613969907405</v>
      </c>
      <c r="M516" s="3" t="b">
        <v>0</v>
      </c>
      <c r="N516" s="3">
        <v>3</v>
      </c>
      <c r="O516" s="3" t="b">
        <v>0</v>
      </c>
      <c r="P516" s="3" t="s">
        <v>8270</v>
      </c>
      <c r="Q516" s="6">
        <f>E516/D516</f>
        <v>3.3333333333333333E-2</v>
      </c>
      <c r="R516" s="8">
        <f>E516/N516</f>
        <v>16.666666666666668</v>
      </c>
      <c r="S516" s="3" t="s">
        <v>8313</v>
      </c>
      <c r="T516" s="3" t="s">
        <v>8318</v>
      </c>
    </row>
    <row r="517" spans="1:20" ht="84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12">
        <f t="shared" si="8"/>
        <v>42367.490752314814</v>
      </c>
      <c r="K517" s="3">
        <v>1447933601</v>
      </c>
      <c r="L517" s="12">
        <f>(((K517/60)/60)/24)+DATE(1970,1,1)</f>
        <v>42327.490752314814</v>
      </c>
      <c r="M517" s="3" t="b">
        <v>0</v>
      </c>
      <c r="N517" s="3">
        <v>34</v>
      </c>
      <c r="O517" s="3" t="b">
        <v>0</v>
      </c>
      <c r="P517" s="3" t="s">
        <v>8270</v>
      </c>
      <c r="Q517" s="6">
        <f>E517/D517</f>
        <v>0.25413402061855672</v>
      </c>
      <c r="R517" s="8">
        <f>E517/N517</f>
        <v>725.02941176470586</v>
      </c>
      <c r="S517" s="3" t="s">
        <v>8313</v>
      </c>
      <c r="T517" s="3" t="s">
        <v>8318</v>
      </c>
    </row>
    <row r="518" spans="1:20" ht="63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12">
        <f t="shared" si="8"/>
        <v>42151.778703703705</v>
      </c>
      <c r="K518" s="3">
        <v>1427568080</v>
      </c>
      <c r="L518" s="12">
        <f>(((K518/60)/60)/24)+DATE(1970,1,1)</f>
        <v>42091.778703703705</v>
      </c>
      <c r="M518" s="3" t="b">
        <v>0</v>
      </c>
      <c r="N518" s="3">
        <v>0</v>
      </c>
      <c r="O518" s="3" t="b">
        <v>0</v>
      </c>
      <c r="P518" s="3" t="s">
        <v>8270</v>
      </c>
      <c r="Q518" s="6">
        <f>E518/D518</f>
        <v>0</v>
      </c>
      <c r="R518" s="8" t="e">
        <f>E518/N518</f>
        <v>#DIV/0!</v>
      </c>
      <c r="S518" s="3" t="s">
        <v>8313</v>
      </c>
      <c r="T518" s="3" t="s">
        <v>8318</v>
      </c>
    </row>
    <row r="519" spans="1:20" ht="10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12">
        <f t="shared" si="8"/>
        <v>42768.615289351852</v>
      </c>
      <c r="K519" s="3">
        <v>1483454761</v>
      </c>
      <c r="L519" s="12">
        <f>(((K519/60)/60)/24)+DATE(1970,1,1)</f>
        <v>42738.615289351852</v>
      </c>
      <c r="M519" s="3" t="b">
        <v>0</v>
      </c>
      <c r="N519" s="3">
        <v>3</v>
      </c>
      <c r="O519" s="3" t="b">
        <v>0</v>
      </c>
      <c r="P519" s="3" t="s">
        <v>8270</v>
      </c>
      <c r="Q519" s="6">
        <f>E519/D519</f>
        <v>1.3666666666666667E-2</v>
      </c>
      <c r="R519" s="8">
        <f>E519/N519</f>
        <v>68.333333333333329</v>
      </c>
      <c r="S519" s="3" t="s">
        <v>8313</v>
      </c>
      <c r="T519" s="3" t="s">
        <v>8318</v>
      </c>
    </row>
    <row r="520" spans="1:20" ht="10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12">
        <f t="shared" si="8"/>
        <v>42253.615277777775</v>
      </c>
      <c r="K520" s="3">
        <v>1438958824</v>
      </c>
      <c r="L520" s="12">
        <f>(((K520/60)/60)/24)+DATE(1970,1,1)</f>
        <v>42223.616018518514</v>
      </c>
      <c r="M520" s="3" t="b">
        <v>0</v>
      </c>
      <c r="N520" s="3">
        <v>0</v>
      </c>
      <c r="O520" s="3" t="b">
        <v>0</v>
      </c>
      <c r="P520" s="3" t="s">
        <v>8270</v>
      </c>
      <c r="Q520" s="6">
        <f>E520/D520</f>
        <v>0</v>
      </c>
      <c r="R520" s="8" t="e">
        <f>E520/N520</f>
        <v>#DIV/0!</v>
      </c>
      <c r="S520" s="3" t="s">
        <v>8313</v>
      </c>
      <c r="T520" s="3" t="s">
        <v>8318</v>
      </c>
    </row>
    <row r="521" spans="1:20" ht="10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12">
        <f t="shared" si="8"/>
        <v>41248.391446759262</v>
      </c>
      <c r="K521" s="3">
        <v>1352107421</v>
      </c>
      <c r="L521" s="12">
        <f>(((K521/60)/60)/24)+DATE(1970,1,1)</f>
        <v>41218.391446759262</v>
      </c>
      <c r="M521" s="3" t="b">
        <v>0</v>
      </c>
      <c r="N521" s="3">
        <v>70</v>
      </c>
      <c r="O521" s="3" t="b">
        <v>0</v>
      </c>
      <c r="P521" s="3" t="s">
        <v>8270</v>
      </c>
      <c r="Q521" s="6">
        <f>E521/D521</f>
        <v>0.22881426547787684</v>
      </c>
      <c r="R521" s="8">
        <f>E521/N521</f>
        <v>39.228571428571428</v>
      </c>
      <c r="S521" s="3" t="s">
        <v>8313</v>
      </c>
      <c r="T521" s="3" t="s">
        <v>8318</v>
      </c>
    </row>
    <row r="522" spans="1:20" ht="10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12">
        <f t="shared" si="8"/>
        <v>42348.702094907407</v>
      </c>
      <c r="K522" s="3">
        <v>1447174261</v>
      </c>
      <c r="L522" s="12">
        <f>(((K522/60)/60)/24)+DATE(1970,1,1)</f>
        <v>42318.702094907407</v>
      </c>
      <c r="M522" s="3" t="b">
        <v>0</v>
      </c>
      <c r="N522" s="3">
        <v>34</v>
      </c>
      <c r="O522" s="3" t="b">
        <v>1</v>
      </c>
      <c r="P522" s="3" t="s">
        <v>8271</v>
      </c>
      <c r="Q522" s="6">
        <f>E522/D522</f>
        <v>1.0209999999999999</v>
      </c>
      <c r="R522" s="8">
        <f>E522/N522</f>
        <v>150.14705882352942</v>
      </c>
      <c r="S522" s="3" t="s">
        <v>8319</v>
      </c>
      <c r="T522" s="3" t="s">
        <v>8320</v>
      </c>
    </row>
    <row r="523" spans="1:20" ht="10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12">
        <f t="shared" si="8"/>
        <v>42675.207638888889</v>
      </c>
      <c r="K523" s="3">
        <v>1475460819</v>
      </c>
      <c r="L523" s="12">
        <f>(((K523/60)/60)/24)+DATE(1970,1,1)</f>
        <v>42646.092812499999</v>
      </c>
      <c r="M523" s="3" t="b">
        <v>0</v>
      </c>
      <c r="N523" s="3">
        <v>56</v>
      </c>
      <c r="O523" s="3" t="b">
        <v>1</v>
      </c>
      <c r="P523" s="3" t="s">
        <v>8271</v>
      </c>
      <c r="Q523" s="6">
        <f>E523/D523</f>
        <v>1.0464</v>
      </c>
      <c r="R523" s="8">
        <f>E523/N523</f>
        <v>93.428571428571431</v>
      </c>
      <c r="S523" s="3" t="s">
        <v>8319</v>
      </c>
      <c r="T523" s="3" t="s">
        <v>8320</v>
      </c>
    </row>
    <row r="524" spans="1:20" ht="84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12">
        <f t="shared" si="8"/>
        <v>42449.999131944445</v>
      </c>
      <c r="K524" s="3">
        <v>1456793925</v>
      </c>
      <c r="L524" s="12">
        <f>(((K524/60)/60)/24)+DATE(1970,1,1)</f>
        <v>42430.040798611109</v>
      </c>
      <c r="M524" s="3" t="b">
        <v>0</v>
      </c>
      <c r="N524" s="3">
        <v>31</v>
      </c>
      <c r="O524" s="3" t="b">
        <v>1</v>
      </c>
      <c r="P524" s="3" t="s">
        <v>8271</v>
      </c>
      <c r="Q524" s="6">
        <f>E524/D524</f>
        <v>1.1466666666666667</v>
      </c>
      <c r="R524" s="8">
        <f>E524/N524</f>
        <v>110.96774193548387</v>
      </c>
      <c r="S524" s="3" t="s">
        <v>8319</v>
      </c>
      <c r="T524" s="3" t="s">
        <v>8320</v>
      </c>
    </row>
    <row r="525" spans="1:20" ht="126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12">
        <f t="shared" si="8"/>
        <v>42268.13282407407</v>
      </c>
      <c r="K525" s="3">
        <v>1440213076</v>
      </c>
      <c r="L525" s="12">
        <f>(((K525/60)/60)/24)+DATE(1970,1,1)</f>
        <v>42238.13282407407</v>
      </c>
      <c r="M525" s="3" t="b">
        <v>0</v>
      </c>
      <c r="N525" s="3">
        <v>84</v>
      </c>
      <c r="O525" s="3" t="b">
        <v>1</v>
      </c>
      <c r="P525" s="3" t="s">
        <v>8271</v>
      </c>
      <c r="Q525" s="6">
        <f>E525/D525</f>
        <v>1.206</v>
      </c>
      <c r="R525" s="8">
        <f>E525/N525</f>
        <v>71.785714285714292</v>
      </c>
      <c r="S525" s="3" t="s">
        <v>8319</v>
      </c>
      <c r="T525" s="3" t="s">
        <v>8320</v>
      </c>
    </row>
    <row r="526" spans="1:20" ht="10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12">
        <f t="shared" si="8"/>
        <v>42522.717233796298</v>
      </c>
      <c r="K526" s="3">
        <v>1462209169</v>
      </c>
      <c r="L526" s="12">
        <f>(((K526/60)/60)/24)+DATE(1970,1,1)</f>
        <v>42492.717233796298</v>
      </c>
      <c r="M526" s="3" t="b">
        <v>0</v>
      </c>
      <c r="N526" s="3">
        <v>130</v>
      </c>
      <c r="O526" s="3" t="b">
        <v>1</v>
      </c>
      <c r="P526" s="3" t="s">
        <v>8271</v>
      </c>
      <c r="Q526" s="6">
        <f>E526/D526</f>
        <v>1.0867285714285715</v>
      </c>
      <c r="R526" s="8">
        <f>E526/N526</f>
        <v>29.258076923076924</v>
      </c>
      <c r="S526" s="3" t="s">
        <v>8319</v>
      </c>
      <c r="T526" s="3" t="s">
        <v>8320</v>
      </c>
    </row>
    <row r="527" spans="1:20" ht="10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12">
        <f t="shared" si="8"/>
        <v>41895.400937500002</v>
      </c>
      <c r="K527" s="3">
        <v>1406713041</v>
      </c>
      <c r="L527" s="12">
        <f>(((K527/60)/60)/24)+DATE(1970,1,1)</f>
        <v>41850.400937500002</v>
      </c>
      <c r="M527" s="3" t="b">
        <v>0</v>
      </c>
      <c r="N527" s="3">
        <v>12</v>
      </c>
      <c r="O527" s="3" t="b">
        <v>1</v>
      </c>
      <c r="P527" s="3" t="s">
        <v>8271</v>
      </c>
      <c r="Q527" s="6">
        <f>E527/D527</f>
        <v>1</v>
      </c>
      <c r="R527" s="8">
        <f>E527/N527</f>
        <v>1000</v>
      </c>
      <c r="S527" s="3" t="s">
        <v>8319</v>
      </c>
      <c r="T527" s="3" t="s">
        <v>8320</v>
      </c>
    </row>
    <row r="528" spans="1:20" ht="10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12">
        <f t="shared" si="8"/>
        <v>42223.708333333328</v>
      </c>
      <c r="K528" s="3">
        <v>1436278344</v>
      </c>
      <c r="L528" s="12">
        <f>(((K528/60)/60)/24)+DATE(1970,1,1)</f>
        <v>42192.591944444444</v>
      </c>
      <c r="M528" s="3" t="b">
        <v>0</v>
      </c>
      <c r="N528" s="3">
        <v>23</v>
      </c>
      <c r="O528" s="3" t="b">
        <v>1</v>
      </c>
      <c r="P528" s="3" t="s">
        <v>8271</v>
      </c>
      <c r="Q528" s="6">
        <f>E528/D528</f>
        <v>1.1399999999999999</v>
      </c>
      <c r="R528" s="8">
        <f>E528/N528</f>
        <v>74.347826086956516</v>
      </c>
      <c r="S528" s="3" t="s">
        <v>8319</v>
      </c>
      <c r="T528" s="3" t="s">
        <v>8320</v>
      </c>
    </row>
    <row r="529" spans="1:20" ht="10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12">
        <f t="shared" si="8"/>
        <v>42783.670138888891</v>
      </c>
      <c r="K529" s="3">
        <v>1484715366</v>
      </c>
      <c r="L529" s="12">
        <f>(((K529/60)/60)/24)+DATE(1970,1,1)</f>
        <v>42753.205625000002</v>
      </c>
      <c r="M529" s="3" t="b">
        <v>0</v>
      </c>
      <c r="N529" s="3">
        <v>158</v>
      </c>
      <c r="O529" s="3" t="b">
        <v>1</v>
      </c>
      <c r="P529" s="3" t="s">
        <v>8271</v>
      </c>
      <c r="Q529" s="6">
        <f>E529/D529</f>
        <v>1.0085</v>
      </c>
      <c r="R529" s="8">
        <f>E529/N529</f>
        <v>63.829113924050631</v>
      </c>
      <c r="S529" s="3" t="s">
        <v>8319</v>
      </c>
      <c r="T529" s="3" t="s">
        <v>8320</v>
      </c>
    </row>
    <row r="530" spans="1:20" ht="42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12">
        <f t="shared" si="8"/>
        <v>42176.888888888891</v>
      </c>
      <c r="K530" s="3">
        <v>1433109907</v>
      </c>
      <c r="L530" s="12">
        <f>(((K530/60)/60)/24)+DATE(1970,1,1)</f>
        <v>42155.920219907406</v>
      </c>
      <c r="M530" s="3" t="b">
        <v>0</v>
      </c>
      <c r="N530" s="3">
        <v>30</v>
      </c>
      <c r="O530" s="3" t="b">
        <v>1</v>
      </c>
      <c r="P530" s="3" t="s">
        <v>8271</v>
      </c>
      <c r="Q530" s="6">
        <f>E530/D530</f>
        <v>1.1565217391304348</v>
      </c>
      <c r="R530" s="8">
        <f>E530/N530</f>
        <v>44.333333333333336</v>
      </c>
      <c r="S530" s="3" t="s">
        <v>8319</v>
      </c>
      <c r="T530" s="3" t="s">
        <v>8320</v>
      </c>
    </row>
    <row r="531" spans="1:20" ht="10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12">
        <f t="shared" si="8"/>
        <v>42746.208333333328</v>
      </c>
      <c r="K531" s="3">
        <v>1482281094</v>
      </c>
      <c r="L531" s="12">
        <f>(((K531/60)/60)/24)+DATE(1970,1,1)</f>
        <v>42725.031180555554</v>
      </c>
      <c r="M531" s="3" t="b">
        <v>0</v>
      </c>
      <c r="N531" s="3">
        <v>18</v>
      </c>
      <c r="O531" s="3" t="b">
        <v>1</v>
      </c>
      <c r="P531" s="3" t="s">
        <v>8271</v>
      </c>
      <c r="Q531" s="6">
        <f>E531/D531</f>
        <v>1.3041666666666667</v>
      </c>
      <c r="R531" s="8">
        <f>E531/N531</f>
        <v>86.944444444444443</v>
      </c>
      <c r="S531" s="3" t="s">
        <v>8319</v>
      </c>
      <c r="T531" s="3" t="s">
        <v>8320</v>
      </c>
    </row>
    <row r="532" spans="1:20" ht="10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12">
        <f t="shared" si="8"/>
        <v>42179.083333333328</v>
      </c>
      <c r="K532" s="3">
        <v>1433254268</v>
      </c>
      <c r="L532" s="12">
        <f>(((K532/60)/60)/24)+DATE(1970,1,1)</f>
        <v>42157.591064814813</v>
      </c>
      <c r="M532" s="3" t="b">
        <v>0</v>
      </c>
      <c r="N532" s="3">
        <v>29</v>
      </c>
      <c r="O532" s="3" t="b">
        <v>1</v>
      </c>
      <c r="P532" s="3" t="s">
        <v>8271</v>
      </c>
      <c r="Q532" s="6">
        <f>E532/D532</f>
        <v>1.0778267254038179</v>
      </c>
      <c r="R532" s="8">
        <f>E532/N532</f>
        <v>126.55172413793103</v>
      </c>
      <c r="S532" s="3" t="s">
        <v>8319</v>
      </c>
      <c r="T532" s="3" t="s">
        <v>8320</v>
      </c>
    </row>
    <row r="533" spans="1:20" ht="10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12">
        <f t="shared" si="8"/>
        <v>42721.290972222225</v>
      </c>
      <c r="K533" s="3">
        <v>1478050429</v>
      </c>
      <c r="L533" s="12">
        <f>(((K533/60)/60)/24)+DATE(1970,1,1)</f>
        <v>42676.065150462964</v>
      </c>
      <c r="M533" s="3" t="b">
        <v>0</v>
      </c>
      <c r="N533" s="3">
        <v>31</v>
      </c>
      <c r="O533" s="3" t="b">
        <v>1</v>
      </c>
      <c r="P533" s="3" t="s">
        <v>8271</v>
      </c>
      <c r="Q533" s="6">
        <f>E533/D533</f>
        <v>1</v>
      </c>
      <c r="R533" s="8">
        <f>E533/N533</f>
        <v>129.03225806451613</v>
      </c>
      <c r="S533" s="3" t="s">
        <v>8319</v>
      </c>
      <c r="T533" s="3" t="s">
        <v>8320</v>
      </c>
    </row>
    <row r="534" spans="1:20" ht="10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12">
        <f t="shared" si="8"/>
        <v>42503.007037037038</v>
      </c>
      <c r="K534" s="3">
        <v>1460506208</v>
      </c>
      <c r="L534" s="12">
        <f>(((K534/60)/60)/24)+DATE(1970,1,1)</f>
        <v>42473.007037037038</v>
      </c>
      <c r="M534" s="3" t="b">
        <v>0</v>
      </c>
      <c r="N534" s="3">
        <v>173</v>
      </c>
      <c r="O534" s="3" t="b">
        <v>1</v>
      </c>
      <c r="P534" s="3" t="s">
        <v>8271</v>
      </c>
      <c r="Q534" s="6">
        <f>E534/D534</f>
        <v>1.2324999999999999</v>
      </c>
      <c r="R534" s="8">
        <f>E534/N534</f>
        <v>71.242774566473983</v>
      </c>
      <c r="S534" s="3" t="s">
        <v>8319</v>
      </c>
      <c r="T534" s="3" t="s">
        <v>8320</v>
      </c>
    </row>
    <row r="535" spans="1:20" ht="10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12">
        <f t="shared" si="8"/>
        <v>42506.43478009259</v>
      </c>
      <c r="K535" s="3">
        <v>1461320765</v>
      </c>
      <c r="L535" s="12">
        <f>(((K535/60)/60)/24)+DATE(1970,1,1)</f>
        <v>42482.43478009259</v>
      </c>
      <c r="M535" s="3" t="b">
        <v>0</v>
      </c>
      <c r="N535" s="3">
        <v>17</v>
      </c>
      <c r="O535" s="3" t="b">
        <v>1</v>
      </c>
      <c r="P535" s="3" t="s">
        <v>8271</v>
      </c>
      <c r="Q535" s="6">
        <f>E535/D535</f>
        <v>1.002</v>
      </c>
      <c r="R535" s="8">
        <f>E535/N535</f>
        <v>117.88235294117646</v>
      </c>
      <c r="S535" s="3" t="s">
        <v>8319</v>
      </c>
      <c r="T535" s="3" t="s">
        <v>8320</v>
      </c>
    </row>
    <row r="536" spans="1:20" ht="10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12">
        <f t="shared" si="8"/>
        <v>42309.958333333328</v>
      </c>
      <c r="K536" s="3">
        <v>1443036470</v>
      </c>
      <c r="L536" s="12">
        <f>(((K536/60)/60)/24)+DATE(1970,1,1)</f>
        <v>42270.810995370368</v>
      </c>
      <c r="M536" s="3" t="b">
        <v>0</v>
      </c>
      <c r="N536" s="3">
        <v>48</v>
      </c>
      <c r="O536" s="3" t="b">
        <v>1</v>
      </c>
      <c r="P536" s="3" t="s">
        <v>8271</v>
      </c>
      <c r="Q536" s="6">
        <f>E536/D536</f>
        <v>1.0466666666666666</v>
      </c>
      <c r="R536" s="8">
        <f>E536/N536</f>
        <v>327.08333333333331</v>
      </c>
      <c r="S536" s="3" t="s">
        <v>8319</v>
      </c>
      <c r="T536" s="3" t="s">
        <v>8320</v>
      </c>
    </row>
    <row r="537" spans="1:20" ht="84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12">
        <f t="shared" si="8"/>
        <v>42741.545196759253</v>
      </c>
      <c r="K537" s="3">
        <v>1481115905</v>
      </c>
      <c r="L537" s="12">
        <f>(((K537/60)/60)/24)+DATE(1970,1,1)</f>
        <v>42711.545196759253</v>
      </c>
      <c r="M537" s="3" t="b">
        <v>0</v>
      </c>
      <c r="N537" s="3">
        <v>59</v>
      </c>
      <c r="O537" s="3" t="b">
        <v>1</v>
      </c>
      <c r="P537" s="3" t="s">
        <v>8271</v>
      </c>
      <c r="Q537" s="6">
        <f>E537/D537</f>
        <v>1.0249999999999999</v>
      </c>
      <c r="R537" s="8">
        <f>E537/N537</f>
        <v>34.745762711864408</v>
      </c>
      <c r="S537" s="3" t="s">
        <v>8319</v>
      </c>
      <c r="T537" s="3" t="s">
        <v>8320</v>
      </c>
    </row>
    <row r="538" spans="1:20" ht="10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12">
        <f t="shared" si="8"/>
        <v>42219.75</v>
      </c>
      <c r="K538" s="3">
        <v>1435133807</v>
      </c>
      <c r="L538" s="12">
        <f>(((K538/60)/60)/24)+DATE(1970,1,1)</f>
        <v>42179.344988425932</v>
      </c>
      <c r="M538" s="3" t="b">
        <v>0</v>
      </c>
      <c r="N538" s="3">
        <v>39</v>
      </c>
      <c r="O538" s="3" t="b">
        <v>1</v>
      </c>
      <c r="P538" s="3" t="s">
        <v>8271</v>
      </c>
      <c r="Q538" s="6">
        <f>E538/D538</f>
        <v>1.1825757575757576</v>
      </c>
      <c r="R538" s="8">
        <f>E538/N538</f>
        <v>100.06410256410257</v>
      </c>
      <c r="S538" s="3" t="s">
        <v>8319</v>
      </c>
      <c r="T538" s="3" t="s">
        <v>8320</v>
      </c>
    </row>
    <row r="539" spans="1:20" ht="10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12">
        <f t="shared" si="8"/>
        <v>42312.810081018513</v>
      </c>
      <c r="K539" s="3">
        <v>1444069591</v>
      </c>
      <c r="L539" s="12">
        <f>(((K539/60)/60)/24)+DATE(1970,1,1)</f>
        <v>42282.768414351856</v>
      </c>
      <c r="M539" s="3" t="b">
        <v>0</v>
      </c>
      <c r="N539" s="3">
        <v>59</v>
      </c>
      <c r="O539" s="3" t="b">
        <v>1</v>
      </c>
      <c r="P539" s="3" t="s">
        <v>8271</v>
      </c>
      <c r="Q539" s="6">
        <f>E539/D539</f>
        <v>1.2050000000000001</v>
      </c>
      <c r="R539" s="8">
        <f>E539/N539</f>
        <v>40.847457627118644</v>
      </c>
      <c r="S539" s="3" t="s">
        <v>8319</v>
      </c>
      <c r="T539" s="3" t="s">
        <v>8320</v>
      </c>
    </row>
    <row r="540" spans="1:20" ht="10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12">
        <f t="shared" si="8"/>
        <v>42503.794710648144</v>
      </c>
      <c r="K540" s="3">
        <v>1460574263</v>
      </c>
      <c r="L540" s="12">
        <f>(((K540/60)/60)/24)+DATE(1970,1,1)</f>
        <v>42473.794710648144</v>
      </c>
      <c r="M540" s="3" t="b">
        <v>0</v>
      </c>
      <c r="N540" s="3">
        <v>60</v>
      </c>
      <c r="O540" s="3" t="b">
        <v>1</v>
      </c>
      <c r="P540" s="3" t="s">
        <v>8271</v>
      </c>
      <c r="Q540" s="6">
        <f>E540/D540</f>
        <v>3.0242</v>
      </c>
      <c r="R540" s="8">
        <f>E540/N540</f>
        <v>252.01666666666668</v>
      </c>
      <c r="S540" s="3" t="s">
        <v>8319</v>
      </c>
      <c r="T540" s="3" t="s">
        <v>8320</v>
      </c>
    </row>
    <row r="541" spans="1:20" ht="10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12">
        <f t="shared" si="8"/>
        <v>42556.049849537041</v>
      </c>
      <c r="K541" s="3">
        <v>1465866707</v>
      </c>
      <c r="L541" s="12">
        <f>(((K541/60)/60)/24)+DATE(1970,1,1)</f>
        <v>42535.049849537041</v>
      </c>
      <c r="M541" s="3" t="b">
        <v>0</v>
      </c>
      <c r="N541" s="3">
        <v>20</v>
      </c>
      <c r="O541" s="3" t="b">
        <v>1</v>
      </c>
      <c r="P541" s="3" t="s">
        <v>8271</v>
      </c>
      <c r="Q541" s="6">
        <f>E541/D541</f>
        <v>1.00644</v>
      </c>
      <c r="R541" s="8">
        <f>E541/N541</f>
        <v>25.161000000000001</v>
      </c>
      <c r="S541" s="3" t="s">
        <v>8319</v>
      </c>
      <c r="T541" s="3" t="s">
        <v>8320</v>
      </c>
    </row>
    <row r="542" spans="1:20" ht="10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12">
        <f t="shared" si="8"/>
        <v>42039.817199074074</v>
      </c>
      <c r="K542" s="3">
        <v>1420486606</v>
      </c>
      <c r="L542" s="12">
        <f>(((K542/60)/60)/24)+DATE(1970,1,1)</f>
        <v>42009.817199074074</v>
      </c>
      <c r="M542" s="3" t="b">
        <v>0</v>
      </c>
      <c r="N542" s="3">
        <v>1</v>
      </c>
      <c r="O542" s="3" t="b">
        <v>0</v>
      </c>
      <c r="P542" s="3" t="s">
        <v>8272</v>
      </c>
      <c r="Q542" s="6">
        <f>E542/D542</f>
        <v>6.666666666666667E-5</v>
      </c>
      <c r="R542" s="8">
        <f>E542/N542</f>
        <v>1</v>
      </c>
      <c r="S542" s="3" t="s">
        <v>8321</v>
      </c>
      <c r="T542" s="3" t="s">
        <v>8322</v>
      </c>
    </row>
    <row r="543" spans="1:20" ht="84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12">
        <f t="shared" si="8"/>
        <v>42306.046689814815</v>
      </c>
      <c r="K543" s="3">
        <v>1443488834</v>
      </c>
      <c r="L543" s="12">
        <f>(((K543/60)/60)/24)+DATE(1970,1,1)</f>
        <v>42276.046689814815</v>
      </c>
      <c r="M543" s="3" t="b">
        <v>0</v>
      </c>
      <c r="N543" s="3">
        <v>1</v>
      </c>
      <c r="O543" s="3" t="b">
        <v>0</v>
      </c>
      <c r="P543" s="3" t="s">
        <v>8272</v>
      </c>
      <c r="Q543" s="6">
        <f>E543/D543</f>
        <v>5.5555555555555558E-3</v>
      </c>
      <c r="R543" s="8">
        <f>E543/N543</f>
        <v>25</v>
      </c>
      <c r="S543" s="3" t="s">
        <v>8321</v>
      </c>
      <c r="T543" s="3" t="s">
        <v>8322</v>
      </c>
    </row>
    <row r="544" spans="1:20" ht="10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12">
        <f t="shared" si="8"/>
        <v>42493.695787037039</v>
      </c>
      <c r="K544" s="3">
        <v>1457113316</v>
      </c>
      <c r="L544" s="12">
        <f>(((K544/60)/60)/24)+DATE(1970,1,1)</f>
        <v>42433.737453703703</v>
      </c>
      <c r="M544" s="3" t="b">
        <v>0</v>
      </c>
      <c r="N544" s="3">
        <v>1</v>
      </c>
      <c r="O544" s="3" t="b">
        <v>0</v>
      </c>
      <c r="P544" s="3" t="s">
        <v>8272</v>
      </c>
      <c r="Q544" s="6">
        <f>E544/D544</f>
        <v>3.9999999999999998E-6</v>
      </c>
      <c r="R544" s="8">
        <f>E544/N544</f>
        <v>1</v>
      </c>
      <c r="S544" s="3" t="s">
        <v>8321</v>
      </c>
      <c r="T544" s="3" t="s">
        <v>8322</v>
      </c>
    </row>
    <row r="545" spans="1:20" ht="10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12">
        <f t="shared" si="8"/>
        <v>41944.092152777775</v>
      </c>
      <c r="K545" s="3">
        <v>1412215962</v>
      </c>
      <c r="L545" s="12">
        <f>(((K545/60)/60)/24)+DATE(1970,1,1)</f>
        <v>41914.092152777775</v>
      </c>
      <c r="M545" s="3" t="b">
        <v>0</v>
      </c>
      <c r="N545" s="3">
        <v>2</v>
      </c>
      <c r="O545" s="3" t="b">
        <v>0</v>
      </c>
      <c r="P545" s="3" t="s">
        <v>8272</v>
      </c>
      <c r="Q545" s="6">
        <f>E545/D545</f>
        <v>3.1818181818181819E-3</v>
      </c>
      <c r="R545" s="8">
        <f>E545/N545</f>
        <v>35</v>
      </c>
      <c r="S545" s="3" t="s">
        <v>8321</v>
      </c>
      <c r="T545" s="3" t="s">
        <v>8322</v>
      </c>
    </row>
    <row r="546" spans="1:20" ht="10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12">
        <f t="shared" si="8"/>
        <v>42555.656944444447</v>
      </c>
      <c r="K546" s="3">
        <v>1465055160</v>
      </c>
      <c r="L546" s="12">
        <f>(((K546/60)/60)/24)+DATE(1970,1,1)</f>
        <v>42525.656944444447</v>
      </c>
      <c r="M546" s="3" t="b">
        <v>0</v>
      </c>
      <c r="N546" s="3">
        <v>2</v>
      </c>
      <c r="O546" s="3" t="b">
        <v>0</v>
      </c>
      <c r="P546" s="3" t="s">
        <v>8272</v>
      </c>
      <c r="Q546" s="6">
        <f>E546/D546</f>
        <v>1.2E-2</v>
      </c>
      <c r="R546" s="8">
        <f>E546/N546</f>
        <v>3</v>
      </c>
      <c r="S546" s="3" t="s">
        <v>8321</v>
      </c>
      <c r="T546" s="3" t="s">
        <v>8322</v>
      </c>
    </row>
    <row r="547" spans="1:20" ht="10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12">
        <f t="shared" si="8"/>
        <v>42323.634131944447</v>
      </c>
      <c r="K547" s="3">
        <v>1444140789</v>
      </c>
      <c r="L547" s="12">
        <f>(((K547/60)/60)/24)+DATE(1970,1,1)</f>
        <v>42283.592465277776</v>
      </c>
      <c r="M547" s="3" t="b">
        <v>0</v>
      </c>
      <c r="N547" s="3">
        <v>34</v>
      </c>
      <c r="O547" s="3" t="b">
        <v>0</v>
      </c>
      <c r="P547" s="3" t="s">
        <v>8272</v>
      </c>
      <c r="Q547" s="6">
        <f>E547/D547</f>
        <v>0.27383999999999997</v>
      </c>
      <c r="R547" s="8">
        <f>E547/N547</f>
        <v>402.70588235294116</v>
      </c>
      <c r="S547" s="3" t="s">
        <v>8321</v>
      </c>
      <c r="T547" s="3" t="s">
        <v>8322</v>
      </c>
    </row>
    <row r="548" spans="1:20" ht="10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12">
        <f t="shared" si="8"/>
        <v>42294.667997685188</v>
      </c>
      <c r="K548" s="3">
        <v>1441209715</v>
      </c>
      <c r="L548" s="12">
        <f>(((K548/60)/60)/24)+DATE(1970,1,1)</f>
        <v>42249.667997685188</v>
      </c>
      <c r="M548" s="3" t="b">
        <v>0</v>
      </c>
      <c r="N548" s="3">
        <v>2</v>
      </c>
      <c r="O548" s="3" t="b">
        <v>0</v>
      </c>
      <c r="P548" s="3" t="s">
        <v>8272</v>
      </c>
      <c r="Q548" s="6">
        <f>E548/D548</f>
        <v>8.6666666666666663E-4</v>
      </c>
      <c r="R548" s="8">
        <f>E548/N548</f>
        <v>26</v>
      </c>
      <c r="S548" s="3" t="s">
        <v>8321</v>
      </c>
      <c r="T548" s="3" t="s">
        <v>8322</v>
      </c>
    </row>
    <row r="549" spans="1:20" ht="10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12">
        <f t="shared" si="8"/>
        <v>42410.696342592593</v>
      </c>
      <c r="K549" s="3">
        <v>1452530564</v>
      </c>
      <c r="L549" s="12">
        <f>(((K549/60)/60)/24)+DATE(1970,1,1)</f>
        <v>42380.696342592593</v>
      </c>
      <c r="M549" s="3" t="b">
        <v>0</v>
      </c>
      <c r="N549" s="3">
        <v>0</v>
      </c>
      <c r="O549" s="3" t="b">
        <v>0</v>
      </c>
      <c r="P549" s="3" t="s">
        <v>8272</v>
      </c>
      <c r="Q549" s="6">
        <f>E549/D549</f>
        <v>0</v>
      </c>
      <c r="R549" s="8" t="e">
        <f>E549/N549</f>
        <v>#DIV/0!</v>
      </c>
      <c r="S549" s="3" t="s">
        <v>8321</v>
      </c>
      <c r="T549" s="3" t="s">
        <v>8322</v>
      </c>
    </row>
    <row r="550" spans="1:20" ht="10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12">
        <f t="shared" si="8"/>
        <v>42306.903333333335</v>
      </c>
      <c r="K550" s="3">
        <v>1443562848</v>
      </c>
      <c r="L550" s="12">
        <f>(((K550/60)/60)/24)+DATE(1970,1,1)</f>
        <v>42276.903333333335</v>
      </c>
      <c r="M550" s="3" t="b">
        <v>0</v>
      </c>
      <c r="N550" s="3">
        <v>1</v>
      </c>
      <c r="O550" s="3" t="b">
        <v>0</v>
      </c>
      <c r="P550" s="3" t="s">
        <v>8272</v>
      </c>
      <c r="Q550" s="6">
        <f>E550/D550</f>
        <v>8.9999999999999998E-4</v>
      </c>
      <c r="R550" s="8">
        <f>E550/N550</f>
        <v>9</v>
      </c>
      <c r="S550" s="3" t="s">
        <v>8321</v>
      </c>
      <c r="T550" s="3" t="s">
        <v>8322</v>
      </c>
    </row>
    <row r="551" spans="1:20" ht="10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12">
        <f t="shared" si="8"/>
        <v>42193.636828703704</v>
      </c>
      <c r="K551" s="3">
        <v>1433776622</v>
      </c>
      <c r="L551" s="12">
        <f>(((K551/60)/60)/24)+DATE(1970,1,1)</f>
        <v>42163.636828703704</v>
      </c>
      <c r="M551" s="3" t="b">
        <v>0</v>
      </c>
      <c r="N551" s="3">
        <v>8</v>
      </c>
      <c r="O551" s="3" t="b">
        <v>0</v>
      </c>
      <c r="P551" s="3" t="s">
        <v>8272</v>
      </c>
      <c r="Q551" s="6">
        <f>E551/D551</f>
        <v>2.7199999999999998E-2</v>
      </c>
      <c r="R551" s="8">
        <f>E551/N551</f>
        <v>8.5</v>
      </c>
      <c r="S551" s="3" t="s">
        <v>8321</v>
      </c>
      <c r="T551" s="3" t="s">
        <v>8322</v>
      </c>
    </row>
    <row r="552" spans="1:20" ht="10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12">
        <f t="shared" si="8"/>
        <v>42766.208333333328</v>
      </c>
      <c r="K552" s="3">
        <v>1484756245</v>
      </c>
      <c r="L552" s="12">
        <f>(((K552/60)/60)/24)+DATE(1970,1,1)</f>
        <v>42753.678761574076</v>
      </c>
      <c r="M552" s="3" t="b">
        <v>0</v>
      </c>
      <c r="N552" s="3">
        <v>4</v>
      </c>
      <c r="O552" s="3" t="b">
        <v>0</v>
      </c>
      <c r="P552" s="3" t="s">
        <v>8272</v>
      </c>
      <c r="Q552" s="6">
        <f>E552/D552</f>
        <v>7.0000000000000001E-3</v>
      </c>
      <c r="R552" s="8">
        <f>E552/N552</f>
        <v>8.75</v>
      </c>
      <c r="S552" s="3" t="s">
        <v>8321</v>
      </c>
      <c r="T552" s="3" t="s">
        <v>8322</v>
      </c>
    </row>
    <row r="553" spans="1:20" ht="10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12">
        <f t="shared" si="8"/>
        <v>42217.745138888888</v>
      </c>
      <c r="K553" s="3">
        <v>1434609424</v>
      </c>
      <c r="L553" s="12">
        <f>(((K553/60)/60)/24)+DATE(1970,1,1)</f>
        <v>42173.275740740741</v>
      </c>
      <c r="M553" s="3" t="b">
        <v>0</v>
      </c>
      <c r="N553" s="3">
        <v>28</v>
      </c>
      <c r="O553" s="3" t="b">
        <v>0</v>
      </c>
      <c r="P553" s="3" t="s">
        <v>8272</v>
      </c>
      <c r="Q553" s="6">
        <f>E553/D553</f>
        <v>5.0413333333333331E-2</v>
      </c>
      <c r="R553" s="8">
        <f>E553/N553</f>
        <v>135.03571428571428</v>
      </c>
      <c r="S553" s="3" t="s">
        <v>8321</v>
      </c>
      <c r="T553" s="3" t="s">
        <v>8322</v>
      </c>
    </row>
    <row r="554" spans="1:20" ht="84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12">
        <f t="shared" si="8"/>
        <v>42378.616851851853</v>
      </c>
      <c r="K554" s="3">
        <v>1447166896</v>
      </c>
      <c r="L554" s="12">
        <f>(((K554/60)/60)/24)+DATE(1970,1,1)</f>
        <v>42318.616851851853</v>
      </c>
      <c r="M554" s="3" t="b">
        <v>0</v>
      </c>
      <c r="N554" s="3">
        <v>0</v>
      </c>
      <c r="O554" s="3" t="b">
        <v>0</v>
      </c>
      <c r="P554" s="3" t="s">
        <v>8272</v>
      </c>
      <c r="Q554" s="6">
        <f>E554/D554</f>
        <v>0</v>
      </c>
      <c r="R554" s="8" t="e">
        <f>E554/N554</f>
        <v>#DIV/0!</v>
      </c>
      <c r="S554" s="3" t="s">
        <v>8321</v>
      </c>
      <c r="T554" s="3" t="s">
        <v>8322</v>
      </c>
    </row>
    <row r="555" spans="1:20" ht="10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12">
        <f t="shared" si="8"/>
        <v>41957.761469907404</v>
      </c>
      <c r="K555" s="3">
        <v>1413393391</v>
      </c>
      <c r="L555" s="12">
        <f>(((K555/60)/60)/24)+DATE(1970,1,1)</f>
        <v>41927.71980324074</v>
      </c>
      <c r="M555" s="3" t="b">
        <v>0</v>
      </c>
      <c r="N555" s="3">
        <v>6</v>
      </c>
      <c r="O555" s="3" t="b">
        <v>0</v>
      </c>
      <c r="P555" s="3" t="s">
        <v>8272</v>
      </c>
      <c r="Q555" s="6">
        <f>E555/D555</f>
        <v>4.9199999999999999E-3</v>
      </c>
      <c r="R555" s="8">
        <f>E555/N555</f>
        <v>20.5</v>
      </c>
      <c r="S555" s="3" t="s">
        <v>8321</v>
      </c>
      <c r="T555" s="3" t="s">
        <v>8322</v>
      </c>
    </row>
    <row r="556" spans="1:20" ht="126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12">
        <f t="shared" si="8"/>
        <v>41931.684861111113</v>
      </c>
      <c r="K556" s="3">
        <v>1411143972</v>
      </c>
      <c r="L556" s="12">
        <f>(((K556/60)/60)/24)+DATE(1970,1,1)</f>
        <v>41901.684861111113</v>
      </c>
      <c r="M556" s="3" t="b">
        <v>0</v>
      </c>
      <c r="N556" s="3">
        <v>22</v>
      </c>
      <c r="O556" s="3" t="b">
        <v>0</v>
      </c>
      <c r="P556" s="3" t="s">
        <v>8272</v>
      </c>
      <c r="Q556" s="6">
        <f>E556/D556</f>
        <v>0.36589147286821705</v>
      </c>
      <c r="R556" s="8">
        <f>E556/N556</f>
        <v>64.36363636363636</v>
      </c>
      <c r="S556" s="3" t="s">
        <v>8321</v>
      </c>
      <c r="T556" s="3" t="s">
        <v>8322</v>
      </c>
    </row>
    <row r="557" spans="1:20" ht="10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12">
        <f t="shared" si="8"/>
        <v>42533.353506944448</v>
      </c>
      <c r="K557" s="3">
        <v>1463128143</v>
      </c>
      <c r="L557" s="12">
        <f>(((K557/60)/60)/24)+DATE(1970,1,1)</f>
        <v>42503.353506944448</v>
      </c>
      <c r="M557" s="3" t="b">
        <v>0</v>
      </c>
      <c r="N557" s="3">
        <v>0</v>
      </c>
      <c r="O557" s="3" t="b">
        <v>0</v>
      </c>
      <c r="P557" s="3" t="s">
        <v>8272</v>
      </c>
      <c r="Q557" s="6">
        <f>E557/D557</f>
        <v>0</v>
      </c>
      <c r="R557" s="8" t="e">
        <f>E557/N557</f>
        <v>#DIV/0!</v>
      </c>
      <c r="S557" s="3" t="s">
        <v>8321</v>
      </c>
      <c r="T557" s="3" t="s">
        <v>8322</v>
      </c>
    </row>
    <row r="558" spans="1:20" ht="63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12">
        <f t="shared" si="8"/>
        <v>42375.860150462962</v>
      </c>
      <c r="K558" s="3">
        <v>1449520717</v>
      </c>
      <c r="L558" s="12">
        <f>(((K558/60)/60)/24)+DATE(1970,1,1)</f>
        <v>42345.860150462962</v>
      </c>
      <c r="M558" s="3" t="b">
        <v>0</v>
      </c>
      <c r="N558" s="3">
        <v>1</v>
      </c>
      <c r="O558" s="3" t="b">
        <v>0</v>
      </c>
      <c r="P558" s="3" t="s">
        <v>8272</v>
      </c>
      <c r="Q558" s="6">
        <f>E558/D558</f>
        <v>2.5000000000000001E-2</v>
      </c>
      <c r="R558" s="8">
        <f>E558/N558</f>
        <v>200</v>
      </c>
      <c r="S558" s="3" t="s">
        <v>8321</v>
      </c>
      <c r="T558" s="3" t="s">
        <v>8322</v>
      </c>
    </row>
    <row r="559" spans="1:20" ht="10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12">
        <f t="shared" si="8"/>
        <v>42706.983831018515</v>
      </c>
      <c r="K559" s="3">
        <v>1478126203</v>
      </c>
      <c r="L559" s="12">
        <f>(((K559/60)/60)/24)+DATE(1970,1,1)</f>
        <v>42676.942164351851</v>
      </c>
      <c r="M559" s="3" t="b">
        <v>0</v>
      </c>
      <c r="N559" s="3">
        <v>20</v>
      </c>
      <c r="O559" s="3" t="b">
        <v>0</v>
      </c>
      <c r="P559" s="3" t="s">
        <v>8272</v>
      </c>
      <c r="Q559" s="6">
        <f>E559/D559</f>
        <v>9.1066666666666674E-3</v>
      </c>
      <c r="R559" s="8">
        <f>E559/N559</f>
        <v>68.3</v>
      </c>
      <c r="S559" s="3" t="s">
        <v>8321</v>
      </c>
      <c r="T559" s="3" t="s">
        <v>8322</v>
      </c>
    </row>
    <row r="560" spans="1:20" ht="10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12">
        <f t="shared" si="8"/>
        <v>42087.841493055559</v>
      </c>
      <c r="K560" s="3">
        <v>1424639505</v>
      </c>
      <c r="L560" s="12">
        <f>(((K560/60)/60)/24)+DATE(1970,1,1)</f>
        <v>42057.883159722223</v>
      </c>
      <c r="M560" s="3" t="b">
        <v>0</v>
      </c>
      <c r="N560" s="3">
        <v>0</v>
      </c>
      <c r="O560" s="3" t="b">
        <v>0</v>
      </c>
      <c r="P560" s="3" t="s">
        <v>8272</v>
      </c>
      <c r="Q560" s="6">
        <f>E560/D560</f>
        <v>0</v>
      </c>
      <c r="R560" s="8" t="e">
        <f>E560/N560</f>
        <v>#DIV/0!</v>
      </c>
      <c r="S560" s="3" t="s">
        <v>8321</v>
      </c>
      <c r="T560" s="3" t="s">
        <v>8322</v>
      </c>
    </row>
    <row r="561" spans="1:20" ht="126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12">
        <f t="shared" si="8"/>
        <v>42351.283101851848</v>
      </c>
      <c r="K561" s="3">
        <v>1447397260</v>
      </c>
      <c r="L561" s="12">
        <f>(((K561/60)/60)/24)+DATE(1970,1,1)</f>
        <v>42321.283101851848</v>
      </c>
      <c r="M561" s="3" t="b">
        <v>0</v>
      </c>
      <c r="N561" s="3">
        <v>1</v>
      </c>
      <c r="O561" s="3" t="b">
        <v>0</v>
      </c>
      <c r="P561" s="3" t="s">
        <v>8272</v>
      </c>
      <c r="Q561" s="6">
        <f>E561/D561</f>
        <v>2.0833333333333335E-4</v>
      </c>
      <c r="R561" s="8">
        <f>E561/N561</f>
        <v>50</v>
      </c>
      <c r="S561" s="3" t="s">
        <v>8321</v>
      </c>
      <c r="T561" s="3" t="s">
        <v>8322</v>
      </c>
    </row>
    <row r="562" spans="1:20" ht="10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12">
        <f t="shared" si="8"/>
        <v>41990.771354166667</v>
      </c>
      <c r="K562" s="3">
        <v>1416249045</v>
      </c>
      <c r="L562" s="12">
        <f>(((K562/60)/60)/24)+DATE(1970,1,1)</f>
        <v>41960.771354166667</v>
      </c>
      <c r="M562" s="3" t="b">
        <v>0</v>
      </c>
      <c r="N562" s="3">
        <v>3</v>
      </c>
      <c r="O562" s="3" t="b">
        <v>0</v>
      </c>
      <c r="P562" s="3" t="s">
        <v>8272</v>
      </c>
      <c r="Q562" s="6">
        <f>E562/D562</f>
        <v>1.2E-4</v>
      </c>
      <c r="R562" s="8">
        <f>E562/N562</f>
        <v>4</v>
      </c>
      <c r="S562" s="3" t="s">
        <v>8321</v>
      </c>
      <c r="T562" s="3" t="s">
        <v>8322</v>
      </c>
    </row>
    <row r="563" spans="1:20" ht="10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12">
        <f t="shared" si="8"/>
        <v>42303.658715277779</v>
      </c>
      <c r="K563" s="3">
        <v>1442850513</v>
      </c>
      <c r="L563" s="12">
        <f>(((K563/60)/60)/24)+DATE(1970,1,1)</f>
        <v>42268.658715277779</v>
      </c>
      <c r="M563" s="3" t="b">
        <v>0</v>
      </c>
      <c r="N563" s="3">
        <v>2</v>
      </c>
      <c r="O563" s="3" t="b">
        <v>0</v>
      </c>
      <c r="P563" s="3" t="s">
        <v>8272</v>
      </c>
      <c r="Q563" s="6">
        <f>E563/D563</f>
        <v>3.6666666666666666E-3</v>
      </c>
      <c r="R563" s="8">
        <f>E563/N563</f>
        <v>27.5</v>
      </c>
      <c r="S563" s="3" t="s">
        <v>8321</v>
      </c>
      <c r="T563" s="3" t="s">
        <v>8322</v>
      </c>
    </row>
    <row r="564" spans="1:20" ht="10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12">
        <f t="shared" si="8"/>
        <v>42722.389062500006</v>
      </c>
      <c r="K564" s="3">
        <v>1479460815</v>
      </c>
      <c r="L564" s="12">
        <f>(((K564/60)/60)/24)+DATE(1970,1,1)</f>
        <v>42692.389062500006</v>
      </c>
      <c r="M564" s="3" t="b">
        <v>0</v>
      </c>
      <c r="N564" s="3">
        <v>0</v>
      </c>
      <c r="O564" s="3" t="b">
        <v>0</v>
      </c>
      <c r="P564" s="3" t="s">
        <v>8272</v>
      </c>
      <c r="Q564" s="6">
        <f>E564/D564</f>
        <v>0</v>
      </c>
      <c r="R564" s="8" t="e">
        <f>E564/N564</f>
        <v>#DIV/0!</v>
      </c>
      <c r="S564" s="3" t="s">
        <v>8321</v>
      </c>
      <c r="T564" s="3" t="s">
        <v>8322</v>
      </c>
    </row>
    <row r="565" spans="1:20" ht="10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12">
        <f t="shared" si="8"/>
        <v>42052.069988425923</v>
      </c>
      <c r="K565" s="3">
        <v>1421545247</v>
      </c>
      <c r="L565" s="12">
        <f>(((K565/60)/60)/24)+DATE(1970,1,1)</f>
        <v>42022.069988425923</v>
      </c>
      <c r="M565" s="3" t="b">
        <v>0</v>
      </c>
      <c r="N565" s="3">
        <v>2</v>
      </c>
      <c r="O565" s="3" t="b">
        <v>0</v>
      </c>
      <c r="P565" s="3" t="s">
        <v>8272</v>
      </c>
      <c r="Q565" s="6">
        <f>E565/D565</f>
        <v>9.0666666666666662E-4</v>
      </c>
      <c r="R565" s="8">
        <f>E565/N565</f>
        <v>34</v>
      </c>
      <c r="S565" s="3" t="s">
        <v>8321</v>
      </c>
      <c r="T565" s="3" t="s">
        <v>8322</v>
      </c>
    </row>
    <row r="566" spans="1:20" ht="10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12">
        <f t="shared" si="8"/>
        <v>42441.942997685182</v>
      </c>
      <c r="K566" s="3">
        <v>1455230275</v>
      </c>
      <c r="L566" s="12">
        <f>(((K566/60)/60)/24)+DATE(1970,1,1)</f>
        <v>42411.942997685182</v>
      </c>
      <c r="M566" s="3" t="b">
        <v>0</v>
      </c>
      <c r="N566" s="3">
        <v>1</v>
      </c>
      <c r="O566" s="3" t="b">
        <v>0</v>
      </c>
      <c r="P566" s="3" t="s">
        <v>8272</v>
      </c>
      <c r="Q566" s="6">
        <f>E566/D566</f>
        <v>5.5555555555555558E-5</v>
      </c>
      <c r="R566" s="8">
        <f>E566/N566</f>
        <v>1</v>
      </c>
      <c r="S566" s="3" t="s">
        <v>8321</v>
      </c>
      <c r="T566" s="3" t="s">
        <v>8322</v>
      </c>
    </row>
    <row r="567" spans="1:20" ht="10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12">
        <f t="shared" si="8"/>
        <v>42195.785289351858</v>
      </c>
      <c r="K567" s="3">
        <v>1433962249</v>
      </c>
      <c r="L567" s="12">
        <f>(((K567/60)/60)/24)+DATE(1970,1,1)</f>
        <v>42165.785289351858</v>
      </c>
      <c r="M567" s="3" t="b">
        <v>0</v>
      </c>
      <c r="N567" s="3">
        <v>0</v>
      </c>
      <c r="O567" s="3" t="b">
        <v>0</v>
      </c>
      <c r="P567" s="3" t="s">
        <v>8272</v>
      </c>
      <c r="Q567" s="6">
        <f>E567/D567</f>
        <v>0</v>
      </c>
      <c r="R567" s="8" t="e">
        <f>E567/N567</f>
        <v>#DIV/0!</v>
      </c>
      <c r="S567" s="3" t="s">
        <v>8321</v>
      </c>
      <c r="T567" s="3" t="s">
        <v>8322</v>
      </c>
    </row>
    <row r="568" spans="1:20" ht="10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12">
        <f t="shared" si="8"/>
        <v>42565.68440972222</v>
      </c>
      <c r="K568" s="3">
        <v>1465921533</v>
      </c>
      <c r="L568" s="12">
        <f>(((K568/60)/60)/24)+DATE(1970,1,1)</f>
        <v>42535.68440972222</v>
      </c>
      <c r="M568" s="3" t="b">
        <v>0</v>
      </c>
      <c r="N568" s="3">
        <v>1</v>
      </c>
      <c r="O568" s="3" t="b">
        <v>0</v>
      </c>
      <c r="P568" s="3" t="s">
        <v>8272</v>
      </c>
      <c r="Q568" s="6">
        <f>E568/D568</f>
        <v>2.0000000000000001E-4</v>
      </c>
      <c r="R568" s="8">
        <f>E568/N568</f>
        <v>1</v>
      </c>
      <c r="S568" s="3" t="s">
        <v>8321</v>
      </c>
      <c r="T568" s="3" t="s">
        <v>8322</v>
      </c>
    </row>
    <row r="569" spans="1:20" ht="126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12">
        <f t="shared" si="8"/>
        <v>42005.842523148152</v>
      </c>
      <c r="K569" s="3">
        <v>1417551194</v>
      </c>
      <c r="L569" s="12">
        <f>(((K569/60)/60)/24)+DATE(1970,1,1)</f>
        <v>41975.842523148152</v>
      </c>
      <c r="M569" s="3" t="b">
        <v>0</v>
      </c>
      <c r="N569" s="3">
        <v>0</v>
      </c>
      <c r="O569" s="3" t="b">
        <v>0</v>
      </c>
      <c r="P569" s="3" t="s">
        <v>8272</v>
      </c>
      <c r="Q569" s="6">
        <f>E569/D569</f>
        <v>0</v>
      </c>
      <c r="R569" s="8" t="e">
        <f>E569/N569</f>
        <v>#DIV/0!</v>
      </c>
      <c r="S569" s="3" t="s">
        <v>8321</v>
      </c>
      <c r="T569" s="3" t="s">
        <v>8322</v>
      </c>
    </row>
    <row r="570" spans="1:20" ht="126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12">
        <f t="shared" si="8"/>
        <v>42385.458333333328</v>
      </c>
      <c r="K570" s="3">
        <v>1449785223</v>
      </c>
      <c r="L570" s="12">
        <f>(((K570/60)/60)/24)+DATE(1970,1,1)</f>
        <v>42348.9215625</v>
      </c>
      <c r="M570" s="3" t="b">
        <v>0</v>
      </c>
      <c r="N570" s="3">
        <v>5</v>
      </c>
      <c r="O570" s="3" t="b">
        <v>0</v>
      </c>
      <c r="P570" s="3" t="s">
        <v>8272</v>
      </c>
      <c r="Q570" s="6">
        <f>E570/D570</f>
        <v>0.01</v>
      </c>
      <c r="R570" s="8">
        <f>E570/N570</f>
        <v>49</v>
      </c>
      <c r="S570" s="3" t="s">
        <v>8321</v>
      </c>
      <c r="T570" s="3" t="s">
        <v>8322</v>
      </c>
    </row>
    <row r="571" spans="1:20" ht="10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12">
        <f t="shared" si="8"/>
        <v>42370.847361111111</v>
      </c>
      <c r="K571" s="3">
        <v>1449087612</v>
      </c>
      <c r="L571" s="12">
        <f>(((K571/60)/60)/24)+DATE(1970,1,1)</f>
        <v>42340.847361111111</v>
      </c>
      <c r="M571" s="3" t="b">
        <v>0</v>
      </c>
      <c r="N571" s="3">
        <v>1</v>
      </c>
      <c r="O571" s="3" t="b">
        <v>0</v>
      </c>
      <c r="P571" s="3" t="s">
        <v>8272</v>
      </c>
      <c r="Q571" s="6">
        <f>E571/D571</f>
        <v>8.0000000000000002E-3</v>
      </c>
      <c r="R571" s="8">
        <f>E571/N571</f>
        <v>20</v>
      </c>
      <c r="S571" s="3" t="s">
        <v>8321</v>
      </c>
      <c r="T571" s="3" t="s">
        <v>8322</v>
      </c>
    </row>
    <row r="572" spans="1:20" ht="63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12">
        <f t="shared" si="8"/>
        <v>42418.798252314817</v>
      </c>
      <c r="K572" s="3">
        <v>1453230569</v>
      </c>
      <c r="L572" s="12">
        <f>(((K572/60)/60)/24)+DATE(1970,1,1)</f>
        <v>42388.798252314817</v>
      </c>
      <c r="M572" s="3" t="b">
        <v>0</v>
      </c>
      <c r="N572" s="3">
        <v>1</v>
      </c>
      <c r="O572" s="3" t="b">
        <v>0</v>
      </c>
      <c r="P572" s="3" t="s">
        <v>8272</v>
      </c>
      <c r="Q572" s="6">
        <f>E572/D572</f>
        <v>1.6705882352941177E-3</v>
      </c>
      <c r="R572" s="8">
        <f>E572/N572</f>
        <v>142</v>
      </c>
      <c r="S572" s="3" t="s">
        <v>8321</v>
      </c>
      <c r="T572" s="3" t="s">
        <v>8322</v>
      </c>
    </row>
    <row r="573" spans="1:20" ht="10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12">
        <f t="shared" si="8"/>
        <v>42212.165972222225</v>
      </c>
      <c r="K573" s="3">
        <v>1436297723</v>
      </c>
      <c r="L573" s="12">
        <f>(((K573/60)/60)/24)+DATE(1970,1,1)</f>
        <v>42192.816238425927</v>
      </c>
      <c r="M573" s="3" t="b">
        <v>0</v>
      </c>
      <c r="N573" s="3">
        <v>2</v>
      </c>
      <c r="O573" s="3" t="b">
        <v>0</v>
      </c>
      <c r="P573" s="3" t="s">
        <v>8272</v>
      </c>
      <c r="Q573" s="6">
        <f>E573/D573</f>
        <v>4.2399999999999998E-3</v>
      </c>
      <c r="R573" s="8">
        <f>E573/N573</f>
        <v>53</v>
      </c>
      <c r="S573" s="3" t="s">
        <v>8321</v>
      </c>
      <c r="T573" s="3" t="s">
        <v>8322</v>
      </c>
    </row>
    <row r="574" spans="1:20" ht="10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12">
        <f t="shared" si="8"/>
        <v>42312.757962962962</v>
      </c>
      <c r="K574" s="3">
        <v>1444065088</v>
      </c>
      <c r="L574" s="12">
        <f>(((K574/60)/60)/24)+DATE(1970,1,1)</f>
        <v>42282.71629629629</v>
      </c>
      <c r="M574" s="3" t="b">
        <v>0</v>
      </c>
      <c r="N574" s="3">
        <v>0</v>
      </c>
      <c r="O574" s="3" t="b">
        <v>0</v>
      </c>
      <c r="P574" s="3" t="s">
        <v>8272</v>
      </c>
      <c r="Q574" s="6">
        <f>E574/D574</f>
        <v>0</v>
      </c>
      <c r="R574" s="8" t="e">
        <f>E574/N574</f>
        <v>#DIV/0!</v>
      </c>
      <c r="S574" s="3" t="s">
        <v>8321</v>
      </c>
      <c r="T574" s="3" t="s">
        <v>8322</v>
      </c>
    </row>
    <row r="575" spans="1:20" ht="126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12">
        <f t="shared" si="8"/>
        <v>42022.05</v>
      </c>
      <c r="K575" s="3">
        <v>1416445931</v>
      </c>
      <c r="L575" s="12">
        <f>(((K575/60)/60)/24)+DATE(1970,1,1)</f>
        <v>41963.050127314811</v>
      </c>
      <c r="M575" s="3" t="b">
        <v>0</v>
      </c>
      <c r="N575" s="3">
        <v>9</v>
      </c>
      <c r="O575" s="3" t="b">
        <v>0</v>
      </c>
      <c r="P575" s="3" t="s">
        <v>8272</v>
      </c>
      <c r="Q575" s="6">
        <f>E575/D575</f>
        <v>3.892538925389254E-3</v>
      </c>
      <c r="R575" s="8">
        <f>E575/N575</f>
        <v>38.444444444444443</v>
      </c>
      <c r="S575" s="3" t="s">
        <v>8321</v>
      </c>
      <c r="T575" s="3" t="s">
        <v>8322</v>
      </c>
    </row>
    <row r="576" spans="1:20" ht="10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12">
        <f t="shared" si="8"/>
        <v>42662.443368055552</v>
      </c>
      <c r="K576" s="3">
        <v>1474281507</v>
      </c>
      <c r="L576" s="12">
        <f>(((K576/60)/60)/24)+DATE(1970,1,1)</f>
        <v>42632.443368055552</v>
      </c>
      <c r="M576" s="3" t="b">
        <v>0</v>
      </c>
      <c r="N576" s="3">
        <v>4</v>
      </c>
      <c r="O576" s="3" t="b">
        <v>0</v>
      </c>
      <c r="P576" s="3" t="s">
        <v>8272</v>
      </c>
      <c r="Q576" s="6">
        <f>E576/D576</f>
        <v>7.1556350626118068E-3</v>
      </c>
      <c r="R576" s="8">
        <f>E576/N576</f>
        <v>20</v>
      </c>
      <c r="S576" s="3" t="s">
        <v>8321</v>
      </c>
      <c r="T576" s="3" t="s">
        <v>8322</v>
      </c>
    </row>
    <row r="577" spans="1:20" ht="126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12">
        <f t="shared" si="8"/>
        <v>42168.692627314813</v>
      </c>
      <c r="K577" s="3">
        <v>1431621443</v>
      </c>
      <c r="L577" s="12">
        <f>(((K577/60)/60)/24)+DATE(1970,1,1)</f>
        <v>42138.692627314813</v>
      </c>
      <c r="M577" s="3" t="b">
        <v>0</v>
      </c>
      <c r="N577" s="3">
        <v>4</v>
      </c>
      <c r="O577" s="3" t="b">
        <v>0</v>
      </c>
      <c r="P577" s="3" t="s">
        <v>8272</v>
      </c>
      <c r="Q577" s="6">
        <f>E577/D577</f>
        <v>4.3166666666666666E-3</v>
      </c>
      <c r="R577" s="8">
        <f>E577/N577</f>
        <v>64.75</v>
      </c>
      <c r="S577" s="3" t="s">
        <v>8321</v>
      </c>
      <c r="T577" s="3" t="s">
        <v>8322</v>
      </c>
    </row>
    <row r="578" spans="1:20" ht="10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12">
        <f t="shared" si="8"/>
        <v>42091.43</v>
      </c>
      <c r="K578" s="3">
        <v>1422357552</v>
      </c>
      <c r="L578" s="12">
        <f>(((K578/60)/60)/24)+DATE(1970,1,1)</f>
        <v>42031.471666666665</v>
      </c>
      <c r="M578" s="3" t="b">
        <v>0</v>
      </c>
      <c r="N578" s="3">
        <v>1</v>
      </c>
      <c r="O578" s="3" t="b">
        <v>0</v>
      </c>
      <c r="P578" s="3" t="s">
        <v>8272</v>
      </c>
      <c r="Q578" s="6">
        <f>E578/D578</f>
        <v>1.2500000000000001E-5</v>
      </c>
      <c r="R578" s="8">
        <f>E578/N578</f>
        <v>1</v>
      </c>
      <c r="S578" s="3" t="s">
        <v>8321</v>
      </c>
      <c r="T578" s="3" t="s">
        <v>8322</v>
      </c>
    </row>
    <row r="579" spans="1:20" ht="10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12">
        <f t="shared" ref="J579:J642" si="9">(((I579/60)/60)/24)+DATE(1970,1,1)</f>
        <v>42510.589143518519</v>
      </c>
      <c r="K579" s="3">
        <v>1458569302</v>
      </c>
      <c r="L579" s="12">
        <f>(((K579/60)/60)/24)+DATE(1970,1,1)</f>
        <v>42450.589143518519</v>
      </c>
      <c r="M579" s="3" t="b">
        <v>0</v>
      </c>
      <c r="N579" s="3">
        <v>1</v>
      </c>
      <c r="O579" s="3" t="b">
        <v>0</v>
      </c>
      <c r="P579" s="3" t="s">
        <v>8272</v>
      </c>
      <c r="Q579" s="6">
        <f>E579/D579</f>
        <v>2E-3</v>
      </c>
      <c r="R579" s="8">
        <f>E579/N579</f>
        <v>10</v>
      </c>
      <c r="S579" s="3" t="s">
        <v>8321</v>
      </c>
      <c r="T579" s="3" t="s">
        <v>8322</v>
      </c>
    </row>
    <row r="580" spans="1:20" ht="63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12">
        <f t="shared" si="9"/>
        <v>42254.578622685185</v>
      </c>
      <c r="K580" s="3">
        <v>1439560393</v>
      </c>
      <c r="L580" s="12">
        <f>(((K580/60)/60)/24)+DATE(1970,1,1)</f>
        <v>42230.578622685185</v>
      </c>
      <c r="M580" s="3" t="b">
        <v>0</v>
      </c>
      <c r="N580" s="3">
        <v>7</v>
      </c>
      <c r="O580" s="3" t="b">
        <v>0</v>
      </c>
      <c r="P580" s="3" t="s">
        <v>8272</v>
      </c>
      <c r="Q580" s="6">
        <f>E580/D580</f>
        <v>1.12E-4</v>
      </c>
      <c r="R580" s="8">
        <f>E580/N580</f>
        <v>2</v>
      </c>
      <c r="S580" s="3" t="s">
        <v>8321</v>
      </c>
      <c r="T580" s="3" t="s">
        <v>8322</v>
      </c>
    </row>
    <row r="581" spans="1:20" ht="84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12">
        <f t="shared" si="9"/>
        <v>41998.852118055554</v>
      </c>
      <c r="K581" s="3">
        <v>1416947223</v>
      </c>
      <c r="L581" s="12">
        <f>(((K581/60)/60)/24)+DATE(1970,1,1)</f>
        <v>41968.852118055554</v>
      </c>
      <c r="M581" s="3" t="b">
        <v>0</v>
      </c>
      <c r="N581" s="3">
        <v>5</v>
      </c>
      <c r="O581" s="3" t="b">
        <v>0</v>
      </c>
      <c r="P581" s="3" t="s">
        <v>8272</v>
      </c>
      <c r="Q581" s="6">
        <f>E581/D581</f>
        <v>1.4583333333333334E-2</v>
      </c>
      <c r="R581" s="8">
        <f>E581/N581</f>
        <v>35</v>
      </c>
      <c r="S581" s="3" t="s">
        <v>8321</v>
      </c>
      <c r="T581" s="3" t="s">
        <v>8322</v>
      </c>
    </row>
    <row r="582" spans="1:20" ht="10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12">
        <f t="shared" si="9"/>
        <v>42635.908182870371</v>
      </c>
      <c r="K582" s="3">
        <v>1471988867</v>
      </c>
      <c r="L582" s="12">
        <f>(((K582/60)/60)/24)+DATE(1970,1,1)</f>
        <v>42605.908182870371</v>
      </c>
      <c r="M582" s="3" t="b">
        <v>0</v>
      </c>
      <c r="N582" s="3">
        <v>1</v>
      </c>
      <c r="O582" s="3" t="b">
        <v>0</v>
      </c>
      <c r="P582" s="3" t="s">
        <v>8272</v>
      </c>
      <c r="Q582" s="6">
        <f>E582/D582</f>
        <v>3.3333333333333332E-4</v>
      </c>
      <c r="R582" s="8">
        <f>E582/N582</f>
        <v>1</v>
      </c>
      <c r="S582" s="3" t="s">
        <v>8321</v>
      </c>
      <c r="T582" s="3" t="s">
        <v>8322</v>
      </c>
    </row>
    <row r="583" spans="1:20" ht="10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12">
        <f t="shared" si="9"/>
        <v>42218.012777777782</v>
      </c>
      <c r="K583" s="3">
        <v>1435882704</v>
      </c>
      <c r="L583" s="12">
        <f>(((K583/60)/60)/24)+DATE(1970,1,1)</f>
        <v>42188.012777777782</v>
      </c>
      <c r="M583" s="3" t="b">
        <v>0</v>
      </c>
      <c r="N583" s="3">
        <v>0</v>
      </c>
      <c r="O583" s="3" t="b">
        <v>0</v>
      </c>
      <c r="P583" s="3" t="s">
        <v>8272</v>
      </c>
      <c r="Q583" s="6">
        <f>E583/D583</f>
        <v>0</v>
      </c>
      <c r="R583" s="8" t="e">
        <f>E583/N583</f>
        <v>#DIV/0!</v>
      </c>
      <c r="S583" s="3" t="s">
        <v>8321</v>
      </c>
      <c r="T583" s="3" t="s">
        <v>8322</v>
      </c>
    </row>
    <row r="584" spans="1:20" ht="10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12">
        <f t="shared" si="9"/>
        <v>42078.75</v>
      </c>
      <c r="K584" s="3">
        <v>1424454319</v>
      </c>
      <c r="L584" s="12">
        <f>(((K584/60)/60)/24)+DATE(1970,1,1)</f>
        <v>42055.739803240736</v>
      </c>
      <c r="M584" s="3" t="b">
        <v>0</v>
      </c>
      <c r="N584" s="3">
        <v>0</v>
      </c>
      <c r="O584" s="3" t="b">
        <v>0</v>
      </c>
      <c r="P584" s="3" t="s">
        <v>8272</v>
      </c>
      <c r="Q584" s="6">
        <f>E584/D584</f>
        <v>0</v>
      </c>
      <c r="R584" s="8" t="e">
        <f>E584/N584</f>
        <v>#DIV/0!</v>
      </c>
      <c r="S584" s="3" t="s">
        <v>8321</v>
      </c>
      <c r="T584" s="3" t="s">
        <v>8322</v>
      </c>
    </row>
    <row r="585" spans="1:20" ht="84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12">
        <f t="shared" si="9"/>
        <v>42082.896840277783</v>
      </c>
      <c r="K585" s="3">
        <v>1424212287</v>
      </c>
      <c r="L585" s="12">
        <f>(((K585/60)/60)/24)+DATE(1970,1,1)</f>
        <v>42052.93850694444</v>
      </c>
      <c r="M585" s="3" t="b">
        <v>0</v>
      </c>
      <c r="N585" s="3">
        <v>1</v>
      </c>
      <c r="O585" s="3" t="b">
        <v>0</v>
      </c>
      <c r="P585" s="3" t="s">
        <v>8272</v>
      </c>
      <c r="Q585" s="6">
        <f>E585/D585</f>
        <v>1.1111111111111112E-4</v>
      </c>
      <c r="R585" s="8">
        <f>E585/N585</f>
        <v>1</v>
      </c>
      <c r="S585" s="3" t="s">
        <v>8321</v>
      </c>
      <c r="T585" s="3" t="s">
        <v>8322</v>
      </c>
    </row>
    <row r="586" spans="1:20" ht="84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12">
        <f t="shared" si="9"/>
        <v>42079.674953703703</v>
      </c>
      <c r="K586" s="3">
        <v>1423933916</v>
      </c>
      <c r="L586" s="12">
        <f>(((K586/60)/60)/24)+DATE(1970,1,1)</f>
        <v>42049.716620370367</v>
      </c>
      <c r="M586" s="3" t="b">
        <v>0</v>
      </c>
      <c r="N586" s="3">
        <v>2</v>
      </c>
      <c r="O586" s="3" t="b">
        <v>0</v>
      </c>
      <c r="P586" s="3" t="s">
        <v>8272</v>
      </c>
      <c r="Q586" s="6">
        <f>E586/D586</f>
        <v>0.01</v>
      </c>
      <c r="R586" s="8">
        <f>E586/N586</f>
        <v>5</v>
      </c>
      <c r="S586" s="3" t="s">
        <v>8321</v>
      </c>
      <c r="T586" s="3" t="s">
        <v>8322</v>
      </c>
    </row>
    <row r="587" spans="1:20" ht="10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12">
        <f t="shared" si="9"/>
        <v>42339</v>
      </c>
      <c r="K587" s="3">
        <v>1444123377</v>
      </c>
      <c r="L587" s="12">
        <f>(((K587/60)/60)/24)+DATE(1970,1,1)</f>
        <v>42283.3909375</v>
      </c>
      <c r="M587" s="3" t="b">
        <v>0</v>
      </c>
      <c r="N587" s="3">
        <v>0</v>
      </c>
      <c r="O587" s="3" t="b">
        <v>0</v>
      </c>
      <c r="P587" s="3" t="s">
        <v>8272</v>
      </c>
      <c r="Q587" s="6">
        <f>E587/D587</f>
        <v>0</v>
      </c>
      <c r="R587" s="8" t="e">
        <f>E587/N587</f>
        <v>#DIV/0!</v>
      </c>
      <c r="S587" s="3" t="s">
        <v>8321</v>
      </c>
      <c r="T587" s="3" t="s">
        <v>8322</v>
      </c>
    </row>
    <row r="588" spans="1:20" ht="84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12">
        <f t="shared" si="9"/>
        <v>42050.854247685187</v>
      </c>
      <c r="K588" s="3">
        <v>1421440207</v>
      </c>
      <c r="L588" s="12">
        <f>(((K588/60)/60)/24)+DATE(1970,1,1)</f>
        <v>42020.854247685187</v>
      </c>
      <c r="M588" s="3" t="b">
        <v>0</v>
      </c>
      <c r="N588" s="3">
        <v>4</v>
      </c>
      <c r="O588" s="3" t="b">
        <v>0</v>
      </c>
      <c r="P588" s="3" t="s">
        <v>8272</v>
      </c>
      <c r="Q588" s="6">
        <f>E588/D588</f>
        <v>5.5999999999999999E-3</v>
      </c>
      <c r="R588" s="8">
        <f>E588/N588</f>
        <v>14</v>
      </c>
      <c r="S588" s="3" t="s">
        <v>8321</v>
      </c>
      <c r="T588" s="3" t="s">
        <v>8322</v>
      </c>
    </row>
    <row r="589" spans="1:20" ht="126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12">
        <f t="shared" si="9"/>
        <v>42110.757326388892</v>
      </c>
      <c r="K589" s="3">
        <v>1426615833</v>
      </c>
      <c r="L589" s="12">
        <f>(((K589/60)/60)/24)+DATE(1970,1,1)</f>
        <v>42080.757326388892</v>
      </c>
      <c r="M589" s="3" t="b">
        <v>0</v>
      </c>
      <c r="N589" s="3">
        <v>7</v>
      </c>
      <c r="O589" s="3" t="b">
        <v>0</v>
      </c>
      <c r="P589" s="3" t="s">
        <v>8272</v>
      </c>
      <c r="Q589" s="6">
        <f>E589/D589</f>
        <v>9.0833333333333335E-2</v>
      </c>
      <c r="R589" s="8">
        <f>E589/N589</f>
        <v>389.28571428571428</v>
      </c>
      <c r="S589" s="3" t="s">
        <v>8321</v>
      </c>
      <c r="T589" s="3" t="s">
        <v>8322</v>
      </c>
    </row>
    <row r="590" spans="1:20" ht="10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12">
        <f t="shared" si="9"/>
        <v>42691.811180555553</v>
      </c>
      <c r="K590" s="3">
        <v>1474223286</v>
      </c>
      <c r="L590" s="12">
        <f>(((K590/60)/60)/24)+DATE(1970,1,1)</f>
        <v>42631.769513888896</v>
      </c>
      <c r="M590" s="3" t="b">
        <v>0</v>
      </c>
      <c r="N590" s="3">
        <v>2</v>
      </c>
      <c r="O590" s="3" t="b">
        <v>0</v>
      </c>
      <c r="P590" s="3" t="s">
        <v>8272</v>
      </c>
      <c r="Q590" s="6">
        <f>E590/D590</f>
        <v>3.3444444444444443E-2</v>
      </c>
      <c r="R590" s="8">
        <f>E590/N590</f>
        <v>150.5</v>
      </c>
      <c r="S590" s="3" t="s">
        <v>8321</v>
      </c>
      <c r="T590" s="3" t="s">
        <v>8322</v>
      </c>
    </row>
    <row r="591" spans="1:20" ht="42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12">
        <f t="shared" si="9"/>
        <v>42193.614571759259</v>
      </c>
      <c r="K591" s="3">
        <v>1435070699</v>
      </c>
      <c r="L591" s="12">
        <f>(((K591/60)/60)/24)+DATE(1970,1,1)</f>
        <v>42178.614571759259</v>
      </c>
      <c r="M591" s="3" t="b">
        <v>0</v>
      </c>
      <c r="N591" s="3">
        <v>1</v>
      </c>
      <c r="O591" s="3" t="b">
        <v>0</v>
      </c>
      <c r="P591" s="3" t="s">
        <v>8272</v>
      </c>
      <c r="Q591" s="6">
        <f>E591/D591</f>
        <v>1.3333333333333334E-4</v>
      </c>
      <c r="R591" s="8">
        <f>E591/N591</f>
        <v>1</v>
      </c>
      <c r="S591" s="3" t="s">
        <v>8321</v>
      </c>
      <c r="T591" s="3" t="s">
        <v>8322</v>
      </c>
    </row>
    <row r="592" spans="1:20" ht="10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12">
        <f t="shared" si="9"/>
        <v>42408.542361111111</v>
      </c>
      <c r="K592" s="3">
        <v>1452259131</v>
      </c>
      <c r="L592" s="12">
        <f>(((K592/60)/60)/24)+DATE(1970,1,1)</f>
        <v>42377.554756944446</v>
      </c>
      <c r="M592" s="3" t="b">
        <v>0</v>
      </c>
      <c r="N592" s="3">
        <v>9</v>
      </c>
      <c r="O592" s="3" t="b">
        <v>0</v>
      </c>
      <c r="P592" s="3" t="s">
        <v>8272</v>
      </c>
      <c r="Q592" s="6">
        <f>E592/D592</f>
        <v>4.4600000000000001E-2</v>
      </c>
      <c r="R592" s="8">
        <f>E592/N592</f>
        <v>24.777777777777779</v>
      </c>
      <c r="S592" s="3" t="s">
        <v>8321</v>
      </c>
      <c r="T592" s="3" t="s">
        <v>8322</v>
      </c>
    </row>
    <row r="593" spans="1:20" ht="10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12">
        <f t="shared" si="9"/>
        <v>42207.543171296296</v>
      </c>
      <c r="K593" s="3">
        <v>1434978130</v>
      </c>
      <c r="L593" s="12">
        <f>(((K593/60)/60)/24)+DATE(1970,1,1)</f>
        <v>42177.543171296296</v>
      </c>
      <c r="M593" s="3" t="b">
        <v>0</v>
      </c>
      <c r="N593" s="3">
        <v>2</v>
      </c>
      <c r="O593" s="3" t="b">
        <v>0</v>
      </c>
      <c r="P593" s="3" t="s">
        <v>8272</v>
      </c>
      <c r="Q593" s="6">
        <f>E593/D593</f>
        <v>6.0999999999999997E-4</v>
      </c>
      <c r="R593" s="8">
        <f>E593/N593</f>
        <v>30.5</v>
      </c>
      <c r="S593" s="3" t="s">
        <v>8321</v>
      </c>
      <c r="T593" s="3" t="s">
        <v>8322</v>
      </c>
    </row>
    <row r="594" spans="1:20" ht="10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12">
        <f t="shared" si="9"/>
        <v>41976.232175925921</v>
      </c>
      <c r="K594" s="3">
        <v>1414992860</v>
      </c>
      <c r="L594" s="12">
        <f>(((K594/60)/60)/24)+DATE(1970,1,1)</f>
        <v>41946.232175925928</v>
      </c>
      <c r="M594" s="3" t="b">
        <v>0</v>
      </c>
      <c r="N594" s="3">
        <v>1</v>
      </c>
      <c r="O594" s="3" t="b">
        <v>0</v>
      </c>
      <c r="P594" s="3" t="s">
        <v>8272</v>
      </c>
      <c r="Q594" s="6">
        <f>E594/D594</f>
        <v>3.3333333333333333E-2</v>
      </c>
      <c r="R594" s="8">
        <f>E594/N594</f>
        <v>250</v>
      </c>
      <c r="S594" s="3" t="s">
        <v>8321</v>
      </c>
      <c r="T594" s="3" t="s">
        <v>8322</v>
      </c>
    </row>
    <row r="595" spans="1:20" ht="126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12">
        <f t="shared" si="9"/>
        <v>42100.635937500003</v>
      </c>
      <c r="K595" s="3">
        <v>1425744945</v>
      </c>
      <c r="L595" s="12">
        <f>(((K595/60)/60)/24)+DATE(1970,1,1)</f>
        <v>42070.677604166667</v>
      </c>
      <c r="M595" s="3" t="b">
        <v>0</v>
      </c>
      <c r="N595" s="3">
        <v>7</v>
      </c>
      <c r="O595" s="3" t="b">
        <v>0</v>
      </c>
      <c r="P595" s="3" t="s">
        <v>8272</v>
      </c>
      <c r="Q595" s="6">
        <f>E595/D595</f>
        <v>0.23</v>
      </c>
      <c r="R595" s="8">
        <f>E595/N595</f>
        <v>16.428571428571427</v>
      </c>
      <c r="S595" s="3" t="s">
        <v>8321</v>
      </c>
      <c r="T595" s="3" t="s">
        <v>8322</v>
      </c>
    </row>
    <row r="596" spans="1:20" ht="63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12">
        <f t="shared" si="9"/>
        <v>42476.780162037037</v>
      </c>
      <c r="K596" s="3">
        <v>1458240206</v>
      </c>
      <c r="L596" s="12">
        <f>(((K596/60)/60)/24)+DATE(1970,1,1)</f>
        <v>42446.780162037037</v>
      </c>
      <c r="M596" s="3" t="b">
        <v>0</v>
      </c>
      <c r="N596" s="3">
        <v>2</v>
      </c>
      <c r="O596" s="3" t="b">
        <v>0</v>
      </c>
      <c r="P596" s="3" t="s">
        <v>8272</v>
      </c>
      <c r="Q596" s="6">
        <f>E596/D596</f>
        <v>1.0399999999999999E-3</v>
      </c>
      <c r="R596" s="8">
        <f>E596/N596</f>
        <v>13</v>
      </c>
      <c r="S596" s="3" t="s">
        <v>8321</v>
      </c>
      <c r="T596" s="3" t="s">
        <v>8322</v>
      </c>
    </row>
    <row r="597" spans="1:20" ht="10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12">
        <f t="shared" si="9"/>
        <v>42128.069884259254</v>
      </c>
      <c r="K597" s="3">
        <v>1426815638</v>
      </c>
      <c r="L597" s="12">
        <f>(((K597/60)/60)/24)+DATE(1970,1,1)</f>
        <v>42083.069884259254</v>
      </c>
      <c r="M597" s="3" t="b">
        <v>0</v>
      </c>
      <c r="N597" s="3">
        <v>8</v>
      </c>
      <c r="O597" s="3" t="b">
        <v>0</v>
      </c>
      <c r="P597" s="3" t="s">
        <v>8272</v>
      </c>
      <c r="Q597" s="6">
        <f>E597/D597</f>
        <v>4.2599999999999999E-3</v>
      </c>
      <c r="R597" s="8">
        <f>E597/N597</f>
        <v>53.25</v>
      </c>
      <c r="S597" s="3" t="s">
        <v>8321</v>
      </c>
      <c r="T597" s="3" t="s">
        <v>8322</v>
      </c>
    </row>
    <row r="598" spans="1:20" ht="84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12">
        <f t="shared" si="9"/>
        <v>42676.896898148145</v>
      </c>
      <c r="K598" s="3">
        <v>1475530292</v>
      </c>
      <c r="L598" s="12">
        <f>(((K598/60)/60)/24)+DATE(1970,1,1)</f>
        <v>42646.896898148145</v>
      </c>
      <c r="M598" s="3" t="b">
        <v>0</v>
      </c>
      <c r="N598" s="3">
        <v>2</v>
      </c>
      <c r="O598" s="3" t="b">
        <v>0</v>
      </c>
      <c r="P598" s="3" t="s">
        <v>8272</v>
      </c>
      <c r="Q598" s="6">
        <f>E598/D598</f>
        <v>2.9999999999999997E-4</v>
      </c>
      <c r="R598" s="8">
        <f>E598/N598</f>
        <v>3</v>
      </c>
      <c r="S598" s="3" t="s">
        <v>8321</v>
      </c>
      <c r="T598" s="3" t="s">
        <v>8322</v>
      </c>
    </row>
    <row r="599" spans="1:20" ht="84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12">
        <f t="shared" si="9"/>
        <v>42582.666666666672</v>
      </c>
      <c r="K599" s="3">
        <v>1466787335</v>
      </c>
      <c r="L599" s="12">
        <f>(((K599/60)/60)/24)+DATE(1970,1,1)</f>
        <v>42545.705266203702</v>
      </c>
      <c r="M599" s="3" t="b">
        <v>0</v>
      </c>
      <c r="N599" s="3">
        <v>2</v>
      </c>
      <c r="O599" s="3" t="b">
        <v>0</v>
      </c>
      <c r="P599" s="3" t="s">
        <v>8272</v>
      </c>
      <c r="Q599" s="6">
        <f>E599/D599</f>
        <v>2.6666666666666666E-3</v>
      </c>
      <c r="R599" s="8">
        <f>E599/N599</f>
        <v>10</v>
      </c>
      <c r="S599" s="3" t="s">
        <v>8321</v>
      </c>
      <c r="T599" s="3" t="s">
        <v>8322</v>
      </c>
    </row>
    <row r="600" spans="1:20" ht="63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12">
        <f t="shared" si="9"/>
        <v>41978.00209490741</v>
      </c>
      <c r="K600" s="3">
        <v>1415145781</v>
      </c>
      <c r="L600" s="12">
        <f>(((K600/60)/60)/24)+DATE(1970,1,1)</f>
        <v>41948.00209490741</v>
      </c>
      <c r="M600" s="3" t="b">
        <v>0</v>
      </c>
      <c r="N600" s="3">
        <v>7</v>
      </c>
      <c r="O600" s="3" t="b">
        <v>0</v>
      </c>
      <c r="P600" s="3" t="s">
        <v>8272</v>
      </c>
      <c r="Q600" s="6">
        <f>E600/D600</f>
        <v>0.34</v>
      </c>
      <c r="R600" s="8">
        <f>E600/N600</f>
        <v>121.42857142857143</v>
      </c>
      <c r="S600" s="3" t="s">
        <v>8321</v>
      </c>
      <c r="T600" s="3" t="s">
        <v>8322</v>
      </c>
    </row>
    <row r="601" spans="1:20" ht="10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12">
        <f t="shared" si="9"/>
        <v>42071.636111111111</v>
      </c>
      <c r="K601" s="3">
        <v>1423769402</v>
      </c>
      <c r="L601" s="12">
        <f>(((K601/60)/60)/24)+DATE(1970,1,1)</f>
        <v>42047.812523148154</v>
      </c>
      <c r="M601" s="3" t="b">
        <v>0</v>
      </c>
      <c r="N601" s="3">
        <v>2</v>
      </c>
      <c r="O601" s="3" t="b">
        <v>0</v>
      </c>
      <c r="P601" s="3" t="s">
        <v>8272</v>
      </c>
      <c r="Q601" s="6">
        <f>E601/D601</f>
        <v>6.2E-4</v>
      </c>
      <c r="R601" s="8">
        <f>E601/N601</f>
        <v>15.5</v>
      </c>
      <c r="S601" s="3" t="s">
        <v>8321</v>
      </c>
      <c r="T601" s="3" t="s">
        <v>8322</v>
      </c>
    </row>
    <row r="602" spans="1:20" ht="63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12">
        <f t="shared" si="9"/>
        <v>42133.798171296294</v>
      </c>
      <c r="K602" s="3">
        <v>1426014562</v>
      </c>
      <c r="L602" s="12">
        <f>(((K602/60)/60)/24)+DATE(1970,1,1)</f>
        <v>42073.798171296294</v>
      </c>
      <c r="M602" s="3" t="b">
        <v>0</v>
      </c>
      <c r="N602" s="3">
        <v>1</v>
      </c>
      <c r="O602" s="3" t="b">
        <v>0</v>
      </c>
      <c r="P602" s="3" t="s">
        <v>8272</v>
      </c>
      <c r="Q602" s="6">
        <f>E602/D602</f>
        <v>0.02</v>
      </c>
      <c r="R602" s="8">
        <f>E602/N602</f>
        <v>100</v>
      </c>
      <c r="S602" s="3" t="s">
        <v>8321</v>
      </c>
      <c r="T602" s="3" t="s">
        <v>8322</v>
      </c>
    </row>
    <row r="603" spans="1:20" ht="10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12">
        <f t="shared" si="9"/>
        <v>41999.858090277776</v>
      </c>
      <c r="K603" s="3">
        <v>1417034139</v>
      </c>
      <c r="L603" s="12">
        <f>(((K603/60)/60)/24)+DATE(1970,1,1)</f>
        <v>41969.858090277776</v>
      </c>
      <c r="M603" s="3" t="b">
        <v>0</v>
      </c>
      <c r="N603" s="3">
        <v>6</v>
      </c>
      <c r="O603" s="3" t="b">
        <v>0</v>
      </c>
      <c r="P603" s="3" t="s">
        <v>8272</v>
      </c>
      <c r="Q603" s="6">
        <f>E603/D603</f>
        <v>1.4E-2</v>
      </c>
      <c r="R603" s="8">
        <f>E603/N603</f>
        <v>23.333333333333332</v>
      </c>
      <c r="S603" s="3" t="s">
        <v>8321</v>
      </c>
      <c r="T603" s="3" t="s">
        <v>8322</v>
      </c>
    </row>
    <row r="604" spans="1:20" ht="10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12">
        <f t="shared" si="9"/>
        <v>42173.79415509259</v>
      </c>
      <c r="K604" s="3">
        <v>1432062215</v>
      </c>
      <c r="L604" s="12">
        <f>(((K604/60)/60)/24)+DATE(1970,1,1)</f>
        <v>42143.79415509259</v>
      </c>
      <c r="M604" s="3" t="b">
        <v>0</v>
      </c>
      <c r="N604" s="3">
        <v>0</v>
      </c>
      <c r="O604" s="3" t="b">
        <v>0</v>
      </c>
      <c r="P604" s="3" t="s">
        <v>8272</v>
      </c>
      <c r="Q604" s="6">
        <f>E604/D604</f>
        <v>0</v>
      </c>
      <c r="R604" s="8" t="e">
        <f>E604/N604</f>
        <v>#DIV/0!</v>
      </c>
      <c r="S604" s="3" t="s">
        <v>8321</v>
      </c>
      <c r="T604" s="3" t="s">
        <v>8322</v>
      </c>
    </row>
    <row r="605" spans="1:20" ht="84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12">
        <f t="shared" si="9"/>
        <v>41865.639155092591</v>
      </c>
      <c r="K605" s="3">
        <v>1405437623</v>
      </c>
      <c r="L605" s="12">
        <f>(((K605/60)/60)/24)+DATE(1970,1,1)</f>
        <v>41835.639155092591</v>
      </c>
      <c r="M605" s="3" t="b">
        <v>0</v>
      </c>
      <c r="N605" s="3">
        <v>13</v>
      </c>
      <c r="O605" s="3" t="b">
        <v>0</v>
      </c>
      <c r="P605" s="3" t="s">
        <v>8272</v>
      </c>
      <c r="Q605" s="6">
        <f>E605/D605</f>
        <v>3.9334666666666664E-2</v>
      </c>
      <c r="R605" s="8">
        <f>E605/N605</f>
        <v>45.386153846153846</v>
      </c>
      <c r="S605" s="3" t="s">
        <v>8321</v>
      </c>
      <c r="T605" s="3" t="s">
        <v>8322</v>
      </c>
    </row>
    <row r="606" spans="1:20" ht="10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12">
        <f t="shared" si="9"/>
        <v>41879.035370370373</v>
      </c>
      <c r="K606" s="3">
        <v>1406595056</v>
      </c>
      <c r="L606" s="12">
        <f>(((K606/60)/60)/24)+DATE(1970,1,1)</f>
        <v>41849.035370370373</v>
      </c>
      <c r="M606" s="3" t="b">
        <v>0</v>
      </c>
      <c r="N606" s="3">
        <v>0</v>
      </c>
      <c r="O606" s="3" t="b">
        <v>0</v>
      </c>
      <c r="P606" s="3" t="s">
        <v>8272</v>
      </c>
      <c r="Q606" s="6">
        <f>E606/D606</f>
        <v>0</v>
      </c>
      <c r="R606" s="8" t="e">
        <f>E606/N606</f>
        <v>#DIV/0!</v>
      </c>
      <c r="S606" s="3" t="s">
        <v>8321</v>
      </c>
      <c r="T606" s="3" t="s">
        <v>8322</v>
      </c>
    </row>
    <row r="607" spans="1:20" ht="42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12">
        <f t="shared" si="9"/>
        <v>42239.357731481476</v>
      </c>
      <c r="K607" s="3">
        <v>1436430908</v>
      </c>
      <c r="L607" s="12">
        <f>(((K607/60)/60)/24)+DATE(1970,1,1)</f>
        <v>42194.357731481476</v>
      </c>
      <c r="M607" s="3" t="b">
        <v>0</v>
      </c>
      <c r="N607" s="3">
        <v>8</v>
      </c>
      <c r="O607" s="3" t="b">
        <v>0</v>
      </c>
      <c r="P607" s="3" t="s">
        <v>8272</v>
      </c>
      <c r="Q607" s="6">
        <f>E607/D607</f>
        <v>2.6200000000000001E-2</v>
      </c>
      <c r="R607" s="8">
        <f>E607/N607</f>
        <v>16.375</v>
      </c>
      <c r="S607" s="3" t="s">
        <v>8321</v>
      </c>
      <c r="T607" s="3" t="s">
        <v>8322</v>
      </c>
    </row>
    <row r="608" spans="1:20" ht="10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12">
        <f t="shared" si="9"/>
        <v>42148.625</v>
      </c>
      <c r="K608" s="3">
        <v>1428507409</v>
      </c>
      <c r="L608" s="12">
        <f>(((K608/60)/60)/24)+DATE(1970,1,1)</f>
        <v>42102.650567129633</v>
      </c>
      <c r="M608" s="3" t="b">
        <v>0</v>
      </c>
      <c r="N608" s="3">
        <v>1</v>
      </c>
      <c r="O608" s="3" t="b">
        <v>0</v>
      </c>
      <c r="P608" s="3" t="s">
        <v>8272</v>
      </c>
      <c r="Q608" s="6">
        <f>E608/D608</f>
        <v>2E-3</v>
      </c>
      <c r="R608" s="8">
        <f>E608/N608</f>
        <v>10</v>
      </c>
      <c r="S608" s="3" t="s">
        <v>8321</v>
      </c>
      <c r="T608" s="3" t="s">
        <v>8322</v>
      </c>
    </row>
    <row r="609" spans="1:20" ht="10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12">
        <f t="shared" si="9"/>
        <v>42330.867314814815</v>
      </c>
      <c r="K609" s="3">
        <v>1445629736</v>
      </c>
      <c r="L609" s="12">
        <f>(((K609/60)/60)/24)+DATE(1970,1,1)</f>
        <v>42300.825648148151</v>
      </c>
      <c r="M609" s="3" t="b">
        <v>0</v>
      </c>
      <c r="N609" s="3">
        <v>0</v>
      </c>
      <c r="O609" s="3" t="b">
        <v>0</v>
      </c>
      <c r="P609" s="3" t="s">
        <v>8272</v>
      </c>
      <c r="Q609" s="6">
        <f>E609/D609</f>
        <v>0</v>
      </c>
      <c r="R609" s="8" t="e">
        <f>E609/N609</f>
        <v>#DIV/0!</v>
      </c>
      <c r="S609" s="3" t="s">
        <v>8321</v>
      </c>
      <c r="T609" s="3" t="s">
        <v>8322</v>
      </c>
    </row>
    <row r="610" spans="1:20" ht="10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12">
        <f t="shared" si="9"/>
        <v>42170.921064814815</v>
      </c>
      <c r="K610" s="3">
        <v>1431813980</v>
      </c>
      <c r="L610" s="12">
        <f>(((K610/60)/60)/24)+DATE(1970,1,1)</f>
        <v>42140.921064814815</v>
      </c>
      <c r="M610" s="3" t="b">
        <v>0</v>
      </c>
      <c r="N610" s="3">
        <v>5</v>
      </c>
      <c r="O610" s="3" t="b">
        <v>0</v>
      </c>
      <c r="P610" s="3" t="s">
        <v>8272</v>
      </c>
      <c r="Q610" s="6">
        <f>E610/D610</f>
        <v>9.7400000000000004E-3</v>
      </c>
      <c r="R610" s="8">
        <f>E610/N610</f>
        <v>292.2</v>
      </c>
      <c r="S610" s="3" t="s">
        <v>8321</v>
      </c>
      <c r="T610" s="3" t="s">
        <v>8322</v>
      </c>
    </row>
    <row r="611" spans="1:20" ht="10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12">
        <f t="shared" si="9"/>
        <v>42337.075740740736</v>
      </c>
      <c r="K611" s="3">
        <v>1446166144</v>
      </c>
      <c r="L611" s="12">
        <f>(((K611/60)/60)/24)+DATE(1970,1,1)</f>
        <v>42307.034074074079</v>
      </c>
      <c r="M611" s="3" t="b">
        <v>0</v>
      </c>
      <c r="N611" s="3">
        <v>1</v>
      </c>
      <c r="O611" s="3" t="b">
        <v>0</v>
      </c>
      <c r="P611" s="3" t="s">
        <v>8272</v>
      </c>
      <c r="Q611" s="6">
        <f>E611/D611</f>
        <v>6.41025641025641E-3</v>
      </c>
      <c r="R611" s="8">
        <f>E611/N611</f>
        <v>5</v>
      </c>
      <c r="S611" s="3" t="s">
        <v>8321</v>
      </c>
      <c r="T611" s="3" t="s">
        <v>8322</v>
      </c>
    </row>
    <row r="612" spans="1:20" ht="84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12">
        <f t="shared" si="9"/>
        <v>42116.83085648148</v>
      </c>
      <c r="K612" s="3">
        <v>1427140586</v>
      </c>
      <c r="L612" s="12">
        <f>(((K612/60)/60)/24)+DATE(1970,1,1)</f>
        <v>42086.83085648148</v>
      </c>
      <c r="M612" s="3" t="b">
        <v>0</v>
      </c>
      <c r="N612" s="3">
        <v>0</v>
      </c>
      <c r="O612" s="3" t="b">
        <v>0</v>
      </c>
      <c r="P612" s="3" t="s">
        <v>8272</v>
      </c>
      <c r="Q612" s="6">
        <f>E612/D612</f>
        <v>0</v>
      </c>
      <c r="R612" s="8" t="e">
        <f>E612/N612</f>
        <v>#DIV/0!</v>
      </c>
      <c r="S612" s="3" t="s">
        <v>8321</v>
      </c>
      <c r="T612" s="3" t="s">
        <v>8322</v>
      </c>
    </row>
    <row r="613" spans="1:20" ht="126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12">
        <f t="shared" si="9"/>
        <v>42388.560613425929</v>
      </c>
      <c r="K613" s="3">
        <v>1448026037</v>
      </c>
      <c r="L613" s="12">
        <f>(((K613/60)/60)/24)+DATE(1970,1,1)</f>
        <v>42328.560613425929</v>
      </c>
      <c r="M613" s="3" t="b">
        <v>0</v>
      </c>
      <c r="N613" s="3">
        <v>0</v>
      </c>
      <c r="O613" s="3" t="b">
        <v>0</v>
      </c>
      <c r="P613" s="3" t="s">
        <v>8272</v>
      </c>
      <c r="Q613" s="6">
        <f>E613/D613</f>
        <v>0</v>
      </c>
      <c r="R613" s="8" t="e">
        <f>E613/N613</f>
        <v>#DIV/0!</v>
      </c>
      <c r="S613" s="3" t="s">
        <v>8321</v>
      </c>
      <c r="T613" s="3" t="s">
        <v>8322</v>
      </c>
    </row>
    <row r="614" spans="1:20" ht="63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12">
        <f t="shared" si="9"/>
        <v>42615.031782407401</v>
      </c>
      <c r="K614" s="3">
        <v>1470185146</v>
      </c>
      <c r="L614" s="12">
        <f>(((K614/60)/60)/24)+DATE(1970,1,1)</f>
        <v>42585.031782407401</v>
      </c>
      <c r="M614" s="3" t="b">
        <v>0</v>
      </c>
      <c r="N614" s="3">
        <v>0</v>
      </c>
      <c r="O614" s="3" t="b">
        <v>0</v>
      </c>
      <c r="P614" s="3" t="s">
        <v>8272</v>
      </c>
      <c r="Q614" s="6">
        <f>E614/D614</f>
        <v>0</v>
      </c>
      <c r="R614" s="8" t="e">
        <f>E614/N614</f>
        <v>#DIV/0!</v>
      </c>
      <c r="S614" s="3" t="s">
        <v>8321</v>
      </c>
      <c r="T614" s="3" t="s">
        <v>8322</v>
      </c>
    </row>
    <row r="615" spans="1:20" ht="10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12">
        <f t="shared" si="9"/>
        <v>42278.207638888889</v>
      </c>
      <c r="K615" s="3">
        <v>1441022120</v>
      </c>
      <c r="L615" s="12">
        <f>(((K615/60)/60)/24)+DATE(1970,1,1)</f>
        <v>42247.496759259258</v>
      </c>
      <c r="M615" s="3" t="b">
        <v>0</v>
      </c>
      <c r="N615" s="3">
        <v>121</v>
      </c>
      <c r="O615" s="3" t="b">
        <v>0</v>
      </c>
      <c r="P615" s="3" t="s">
        <v>8272</v>
      </c>
      <c r="Q615" s="6">
        <f>E615/D615</f>
        <v>0.21363333333333334</v>
      </c>
      <c r="R615" s="8">
        <f>E615/N615</f>
        <v>105.93388429752066</v>
      </c>
      <c r="S615" s="3" t="s">
        <v>8321</v>
      </c>
      <c r="T615" s="3" t="s">
        <v>8322</v>
      </c>
    </row>
    <row r="616" spans="1:20" ht="84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12">
        <f t="shared" si="9"/>
        <v>42545.061805555553</v>
      </c>
      <c r="K616" s="3">
        <v>1464139740</v>
      </c>
      <c r="L616" s="12">
        <f>(((K616/60)/60)/24)+DATE(1970,1,1)</f>
        <v>42515.061805555553</v>
      </c>
      <c r="M616" s="3" t="b">
        <v>0</v>
      </c>
      <c r="N616" s="3">
        <v>0</v>
      </c>
      <c r="O616" s="3" t="b">
        <v>0</v>
      </c>
      <c r="P616" s="3" t="s">
        <v>8272</v>
      </c>
      <c r="Q616" s="6">
        <f>E616/D616</f>
        <v>0</v>
      </c>
      <c r="R616" s="8" t="e">
        <f>E616/N616</f>
        <v>#DIV/0!</v>
      </c>
      <c r="S616" s="3" t="s">
        <v>8321</v>
      </c>
      <c r="T616" s="3" t="s">
        <v>8322</v>
      </c>
    </row>
    <row r="617" spans="1:20" ht="84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12">
        <f t="shared" si="9"/>
        <v>42272.122210648144</v>
      </c>
      <c r="K617" s="3">
        <v>1440557759</v>
      </c>
      <c r="L617" s="12">
        <f>(((K617/60)/60)/24)+DATE(1970,1,1)</f>
        <v>42242.122210648144</v>
      </c>
      <c r="M617" s="3" t="b">
        <v>0</v>
      </c>
      <c r="N617" s="3">
        <v>0</v>
      </c>
      <c r="O617" s="3" t="b">
        <v>0</v>
      </c>
      <c r="P617" s="3" t="s">
        <v>8272</v>
      </c>
      <c r="Q617" s="6">
        <f>E617/D617</f>
        <v>0</v>
      </c>
      <c r="R617" s="8" t="e">
        <f>E617/N617</f>
        <v>#DIV/0!</v>
      </c>
      <c r="S617" s="3" t="s">
        <v>8321</v>
      </c>
      <c r="T617" s="3" t="s">
        <v>8322</v>
      </c>
    </row>
    <row r="618" spans="1:20" ht="10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12">
        <f t="shared" si="9"/>
        <v>42791.376238425932</v>
      </c>
      <c r="K618" s="3">
        <v>1485421307</v>
      </c>
      <c r="L618" s="12">
        <f>(((K618/60)/60)/24)+DATE(1970,1,1)</f>
        <v>42761.376238425932</v>
      </c>
      <c r="M618" s="3" t="b">
        <v>0</v>
      </c>
      <c r="N618" s="3">
        <v>0</v>
      </c>
      <c r="O618" s="3" t="b">
        <v>0</v>
      </c>
      <c r="P618" s="3" t="s">
        <v>8272</v>
      </c>
      <c r="Q618" s="6">
        <f>E618/D618</f>
        <v>0</v>
      </c>
      <c r="R618" s="8" t="e">
        <f>E618/N618</f>
        <v>#DIV/0!</v>
      </c>
      <c r="S618" s="3" t="s">
        <v>8321</v>
      </c>
      <c r="T618" s="3" t="s">
        <v>8322</v>
      </c>
    </row>
    <row r="619" spans="1:20" ht="10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12">
        <f t="shared" si="9"/>
        <v>42132.343090277776</v>
      </c>
      <c r="K619" s="3">
        <v>1427184843</v>
      </c>
      <c r="L619" s="12">
        <f>(((K619/60)/60)/24)+DATE(1970,1,1)</f>
        <v>42087.343090277776</v>
      </c>
      <c r="M619" s="3" t="b">
        <v>0</v>
      </c>
      <c r="N619" s="3">
        <v>3</v>
      </c>
      <c r="O619" s="3" t="b">
        <v>0</v>
      </c>
      <c r="P619" s="3" t="s">
        <v>8272</v>
      </c>
      <c r="Q619" s="6">
        <f>E619/D619</f>
        <v>0.03</v>
      </c>
      <c r="R619" s="8">
        <f>E619/N619</f>
        <v>20</v>
      </c>
      <c r="S619" s="3" t="s">
        <v>8321</v>
      </c>
      <c r="T619" s="3" t="s">
        <v>8322</v>
      </c>
    </row>
    <row r="620" spans="1:20" ht="10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12">
        <f t="shared" si="9"/>
        <v>42347.810219907406</v>
      </c>
      <c r="K620" s="3">
        <v>1447097203</v>
      </c>
      <c r="L620" s="12">
        <f>(((K620/60)/60)/24)+DATE(1970,1,1)</f>
        <v>42317.810219907406</v>
      </c>
      <c r="M620" s="3" t="b">
        <v>0</v>
      </c>
      <c r="N620" s="3">
        <v>0</v>
      </c>
      <c r="O620" s="3" t="b">
        <v>0</v>
      </c>
      <c r="P620" s="3" t="s">
        <v>8272</v>
      </c>
      <c r="Q620" s="6">
        <f>E620/D620</f>
        <v>0</v>
      </c>
      <c r="R620" s="8" t="e">
        <f>E620/N620</f>
        <v>#DIV/0!</v>
      </c>
      <c r="S620" s="3" t="s">
        <v>8321</v>
      </c>
      <c r="T620" s="3" t="s">
        <v>8322</v>
      </c>
    </row>
    <row r="621" spans="1:20" ht="63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12">
        <f t="shared" si="9"/>
        <v>41968.692013888889</v>
      </c>
      <c r="K621" s="3">
        <v>1411745790</v>
      </c>
      <c r="L621" s="12">
        <f>(((K621/60)/60)/24)+DATE(1970,1,1)</f>
        <v>41908.650347222225</v>
      </c>
      <c r="M621" s="3" t="b">
        <v>0</v>
      </c>
      <c r="N621" s="3">
        <v>1</v>
      </c>
      <c r="O621" s="3" t="b">
        <v>0</v>
      </c>
      <c r="P621" s="3" t="s">
        <v>8272</v>
      </c>
      <c r="Q621" s="6">
        <f>E621/D621</f>
        <v>3.9999999999999998E-7</v>
      </c>
      <c r="R621" s="8">
        <f>E621/N621</f>
        <v>1</v>
      </c>
      <c r="S621" s="3" t="s">
        <v>8321</v>
      </c>
      <c r="T621" s="3" t="s">
        <v>8322</v>
      </c>
    </row>
    <row r="622" spans="1:20" ht="84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12">
        <f t="shared" si="9"/>
        <v>41876.716874999998</v>
      </c>
      <c r="K622" s="3">
        <v>1405098738</v>
      </c>
      <c r="L622" s="12">
        <f>(((K622/60)/60)/24)+DATE(1970,1,1)</f>
        <v>41831.716874999998</v>
      </c>
      <c r="M622" s="3" t="b">
        <v>0</v>
      </c>
      <c r="N622" s="3">
        <v>1</v>
      </c>
      <c r="O622" s="3" t="b">
        <v>0</v>
      </c>
      <c r="P622" s="3" t="s">
        <v>8272</v>
      </c>
      <c r="Q622" s="6">
        <f>E622/D622</f>
        <v>0.01</v>
      </c>
      <c r="R622" s="8">
        <f>E622/N622</f>
        <v>300</v>
      </c>
      <c r="S622" s="3" t="s">
        <v>8321</v>
      </c>
      <c r="T622" s="3" t="s">
        <v>8322</v>
      </c>
    </row>
    <row r="623" spans="1:20" ht="10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12">
        <f t="shared" si="9"/>
        <v>42558.987696759257</v>
      </c>
      <c r="K623" s="3">
        <v>1465342937</v>
      </c>
      <c r="L623" s="12">
        <f>(((K623/60)/60)/24)+DATE(1970,1,1)</f>
        <v>42528.987696759257</v>
      </c>
      <c r="M623" s="3" t="b">
        <v>0</v>
      </c>
      <c r="N623" s="3">
        <v>3</v>
      </c>
      <c r="O623" s="3" t="b">
        <v>0</v>
      </c>
      <c r="P623" s="3" t="s">
        <v>8272</v>
      </c>
      <c r="Q623" s="6">
        <f>E623/D623</f>
        <v>1.044E-2</v>
      </c>
      <c r="R623" s="8">
        <f>E623/N623</f>
        <v>87</v>
      </c>
      <c r="S623" s="3" t="s">
        <v>8321</v>
      </c>
      <c r="T623" s="3" t="s">
        <v>8322</v>
      </c>
    </row>
    <row r="624" spans="1:20" ht="10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12">
        <f t="shared" si="9"/>
        <v>42552.774745370371</v>
      </c>
      <c r="K624" s="3">
        <v>1465670138</v>
      </c>
      <c r="L624" s="12">
        <f>(((K624/60)/60)/24)+DATE(1970,1,1)</f>
        <v>42532.774745370371</v>
      </c>
      <c r="M624" s="3" t="b">
        <v>0</v>
      </c>
      <c r="N624" s="3">
        <v>9</v>
      </c>
      <c r="O624" s="3" t="b">
        <v>0</v>
      </c>
      <c r="P624" s="3" t="s">
        <v>8272</v>
      </c>
      <c r="Q624" s="6">
        <f>E624/D624</f>
        <v>5.6833333333333333E-2</v>
      </c>
      <c r="R624" s="8">
        <f>E624/N624</f>
        <v>37.888888888888886</v>
      </c>
      <c r="S624" s="3" t="s">
        <v>8321</v>
      </c>
      <c r="T624" s="3" t="s">
        <v>8322</v>
      </c>
    </row>
    <row r="625" spans="1:20" ht="10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12">
        <f t="shared" si="9"/>
        <v>42152.009224537032</v>
      </c>
      <c r="K625" s="3">
        <v>1430179997</v>
      </c>
      <c r="L625" s="12">
        <f>(((K625/60)/60)/24)+DATE(1970,1,1)</f>
        <v>42122.009224537032</v>
      </c>
      <c r="M625" s="3" t="b">
        <v>0</v>
      </c>
      <c r="N625" s="3">
        <v>0</v>
      </c>
      <c r="O625" s="3" t="b">
        <v>0</v>
      </c>
      <c r="P625" s="3" t="s">
        <v>8272</v>
      </c>
      <c r="Q625" s="6">
        <f>E625/D625</f>
        <v>0</v>
      </c>
      <c r="R625" s="8" t="e">
        <f>E625/N625</f>
        <v>#DIV/0!</v>
      </c>
      <c r="S625" s="3" t="s">
        <v>8321</v>
      </c>
      <c r="T625" s="3" t="s">
        <v>8322</v>
      </c>
    </row>
    <row r="626" spans="1:20" ht="84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12">
        <f t="shared" si="9"/>
        <v>42138.988900462966</v>
      </c>
      <c r="K626" s="3">
        <v>1429055041</v>
      </c>
      <c r="L626" s="12">
        <f>(((K626/60)/60)/24)+DATE(1970,1,1)</f>
        <v>42108.988900462966</v>
      </c>
      <c r="M626" s="3" t="b">
        <v>0</v>
      </c>
      <c r="N626" s="3">
        <v>0</v>
      </c>
      <c r="O626" s="3" t="b">
        <v>0</v>
      </c>
      <c r="P626" s="3" t="s">
        <v>8272</v>
      </c>
      <c r="Q626" s="6">
        <f>E626/D626</f>
        <v>0</v>
      </c>
      <c r="R626" s="8" t="e">
        <f>E626/N626</f>
        <v>#DIV/0!</v>
      </c>
      <c r="S626" s="3" t="s">
        <v>8321</v>
      </c>
      <c r="T626" s="3" t="s">
        <v>8322</v>
      </c>
    </row>
    <row r="627" spans="1:20" ht="10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12">
        <f t="shared" si="9"/>
        <v>42820.853900462964</v>
      </c>
      <c r="K627" s="3">
        <v>1487971777</v>
      </c>
      <c r="L627" s="12">
        <f>(((K627/60)/60)/24)+DATE(1970,1,1)</f>
        <v>42790.895567129628</v>
      </c>
      <c r="M627" s="3" t="b">
        <v>0</v>
      </c>
      <c r="N627" s="3">
        <v>0</v>
      </c>
      <c r="O627" s="3" t="b">
        <v>0</v>
      </c>
      <c r="P627" s="3" t="s">
        <v>8272</v>
      </c>
      <c r="Q627" s="6">
        <f>E627/D627</f>
        <v>0</v>
      </c>
      <c r="R627" s="8" t="e">
        <f>E627/N627</f>
        <v>#DIV/0!</v>
      </c>
      <c r="S627" s="3" t="s">
        <v>8321</v>
      </c>
      <c r="T627" s="3" t="s">
        <v>8322</v>
      </c>
    </row>
    <row r="628" spans="1:20" ht="10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12">
        <f t="shared" si="9"/>
        <v>42231.556944444441</v>
      </c>
      <c r="K628" s="3">
        <v>1436793939</v>
      </c>
      <c r="L628" s="12">
        <f>(((K628/60)/60)/24)+DATE(1970,1,1)</f>
        <v>42198.559479166666</v>
      </c>
      <c r="M628" s="3" t="b">
        <v>0</v>
      </c>
      <c r="N628" s="3">
        <v>39</v>
      </c>
      <c r="O628" s="3" t="b">
        <v>0</v>
      </c>
      <c r="P628" s="3" t="s">
        <v>8272</v>
      </c>
      <c r="Q628" s="6">
        <f>E628/D628</f>
        <v>0.17380000000000001</v>
      </c>
      <c r="R628" s="8">
        <f>E628/N628</f>
        <v>111.41025641025641</v>
      </c>
      <c r="S628" s="3" t="s">
        <v>8321</v>
      </c>
      <c r="T628" s="3" t="s">
        <v>8322</v>
      </c>
    </row>
    <row r="629" spans="1:20" ht="10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12">
        <f t="shared" si="9"/>
        <v>42443.958333333328</v>
      </c>
      <c r="K629" s="3">
        <v>1452842511</v>
      </c>
      <c r="L629" s="12">
        <f>(((K629/60)/60)/24)+DATE(1970,1,1)</f>
        <v>42384.306840277779</v>
      </c>
      <c r="M629" s="3" t="b">
        <v>0</v>
      </c>
      <c r="N629" s="3">
        <v>1</v>
      </c>
      <c r="O629" s="3" t="b">
        <v>0</v>
      </c>
      <c r="P629" s="3" t="s">
        <v>8272</v>
      </c>
      <c r="Q629" s="6">
        <f>E629/D629</f>
        <v>2.0000000000000001E-4</v>
      </c>
      <c r="R629" s="8">
        <f>E629/N629</f>
        <v>90</v>
      </c>
      <c r="S629" s="3" t="s">
        <v>8321</v>
      </c>
      <c r="T629" s="3" t="s">
        <v>8322</v>
      </c>
    </row>
    <row r="630" spans="1:20" ht="84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12">
        <f t="shared" si="9"/>
        <v>41833.692789351851</v>
      </c>
      <c r="K630" s="3">
        <v>1402677457</v>
      </c>
      <c r="L630" s="12">
        <f>(((K630/60)/60)/24)+DATE(1970,1,1)</f>
        <v>41803.692789351851</v>
      </c>
      <c r="M630" s="3" t="b">
        <v>0</v>
      </c>
      <c r="N630" s="3">
        <v>0</v>
      </c>
      <c r="O630" s="3" t="b">
        <v>0</v>
      </c>
      <c r="P630" s="3" t="s">
        <v>8272</v>
      </c>
      <c r="Q630" s="6">
        <f>E630/D630</f>
        <v>0</v>
      </c>
      <c r="R630" s="8" t="e">
        <f>E630/N630</f>
        <v>#DIV/0!</v>
      </c>
      <c r="S630" s="3" t="s">
        <v>8321</v>
      </c>
      <c r="T630" s="3" t="s">
        <v>8322</v>
      </c>
    </row>
    <row r="631" spans="1:20" ht="10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12">
        <f t="shared" si="9"/>
        <v>42504.637824074074</v>
      </c>
      <c r="K631" s="3">
        <v>1460647108</v>
      </c>
      <c r="L631" s="12">
        <f>(((K631/60)/60)/24)+DATE(1970,1,1)</f>
        <v>42474.637824074074</v>
      </c>
      <c r="M631" s="3" t="b">
        <v>0</v>
      </c>
      <c r="N631" s="3">
        <v>3</v>
      </c>
      <c r="O631" s="3" t="b">
        <v>0</v>
      </c>
      <c r="P631" s="3" t="s">
        <v>8272</v>
      </c>
      <c r="Q631" s="6">
        <f>E631/D631</f>
        <v>1.75E-3</v>
      </c>
      <c r="R631" s="8">
        <f>E631/N631</f>
        <v>116.66666666666667</v>
      </c>
      <c r="S631" s="3" t="s">
        <v>8321</v>
      </c>
      <c r="T631" s="3" t="s">
        <v>8322</v>
      </c>
    </row>
    <row r="632" spans="1:20" ht="10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12">
        <f t="shared" si="9"/>
        <v>42253.215277777781</v>
      </c>
      <c r="K632" s="3">
        <v>1438959121</v>
      </c>
      <c r="L632" s="12">
        <f>(((K632/60)/60)/24)+DATE(1970,1,1)</f>
        <v>42223.619456018518</v>
      </c>
      <c r="M632" s="3" t="b">
        <v>0</v>
      </c>
      <c r="N632" s="3">
        <v>1</v>
      </c>
      <c r="O632" s="3" t="b">
        <v>0</v>
      </c>
      <c r="P632" s="3" t="s">
        <v>8272</v>
      </c>
      <c r="Q632" s="6">
        <f>E632/D632</f>
        <v>8.3340278356529708E-4</v>
      </c>
      <c r="R632" s="8">
        <f>E632/N632</f>
        <v>10</v>
      </c>
      <c r="S632" s="3" t="s">
        <v>8321</v>
      </c>
      <c r="T632" s="3" t="s">
        <v>8322</v>
      </c>
    </row>
    <row r="633" spans="1:20" ht="63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12">
        <f t="shared" si="9"/>
        <v>42518.772326388891</v>
      </c>
      <c r="K633" s="3">
        <v>1461954729</v>
      </c>
      <c r="L633" s="12">
        <f>(((K633/60)/60)/24)+DATE(1970,1,1)</f>
        <v>42489.772326388891</v>
      </c>
      <c r="M633" s="3" t="b">
        <v>0</v>
      </c>
      <c r="N633" s="3">
        <v>9</v>
      </c>
      <c r="O633" s="3" t="b">
        <v>0</v>
      </c>
      <c r="P633" s="3" t="s">
        <v>8272</v>
      </c>
      <c r="Q633" s="6">
        <f>E633/D633</f>
        <v>1.38E-2</v>
      </c>
      <c r="R633" s="8">
        <f>E633/N633</f>
        <v>76.666666666666671</v>
      </c>
      <c r="S633" s="3" t="s">
        <v>8321</v>
      </c>
      <c r="T633" s="3" t="s">
        <v>8322</v>
      </c>
    </row>
    <row r="634" spans="1:20" ht="63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12">
        <f t="shared" si="9"/>
        <v>42333.700983796298</v>
      </c>
      <c r="K634" s="3">
        <v>1445874565</v>
      </c>
      <c r="L634" s="12">
        <f>(((K634/60)/60)/24)+DATE(1970,1,1)</f>
        <v>42303.659317129626</v>
      </c>
      <c r="M634" s="3" t="b">
        <v>0</v>
      </c>
      <c r="N634" s="3">
        <v>0</v>
      </c>
      <c r="O634" s="3" t="b">
        <v>0</v>
      </c>
      <c r="P634" s="3" t="s">
        <v>8272</v>
      </c>
      <c r="Q634" s="6">
        <f>E634/D634</f>
        <v>0</v>
      </c>
      <c r="R634" s="8" t="e">
        <f>E634/N634</f>
        <v>#DIV/0!</v>
      </c>
      <c r="S634" s="3" t="s">
        <v>8321</v>
      </c>
      <c r="T634" s="3" t="s">
        <v>8322</v>
      </c>
    </row>
    <row r="635" spans="1:20" ht="10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12">
        <f t="shared" si="9"/>
        <v>42538.958333333328</v>
      </c>
      <c r="K635" s="3">
        <v>1463469062</v>
      </c>
      <c r="L635" s="12">
        <f>(((K635/60)/60)/24)+DATE(1970,1,1)</f>
        <v>42507.29932870371</v>
      </c>
      <c r="M635" s="3" t="b">
        <v>0</v>
      </c>
      <c r="N635" s="3">
        <v>25</v>
      </c>
      <c r="O635" s="3" t="b">
        <v>0</v>
      </c>
      <c r="P635" s="3" t="s">
        <v>8272</v>
      </c>
      <c r="Q635" s="6">
        <f>E635/D635</f>
        <v>0.1245</v>
      </c>
      <c r="R635" s="8">
        <f>E635/N635</f>
        <v>49.8</v>
      </c>
      <c r="S635" s="3" t="s">
        <v>8321</v>
      </c>
      <c r="T635" s="3" t="s">
        <v>8322</v>
      </c>
    </row>
    <row r="636" spans="1:20" ht="84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12">
        <f t="shared" si="9"/>
        <v>42061.928576388891</v>
      </c>
      <c r="K636" s="3">
        <v>1422397029</v>
      </c>
      <c r="L636" s="12">
        <f>(((K636/60)/60)/24)+DATE(1970,1,1)</f>
        <v>42031.928576388891</v>
      </c>
      <c r="M636" s="3" t="b">
        <v>0</v>
      </c>
      <c r="N636" s="3">
        <v>1</v>
      </c>
      <c r="O636" s="3" t="b">
        <v>0</v>
      </c>
      <c r="P636" s="3" t="s">
        <v>8272</v>
      </c>
      <c r="Q636" s="6">
        <f>E636/D636</f>
        <v>2.0000000000000001E-4</v>
      </c>
      <c r="R636" s="8">
        <f>E636/N636</f>
        <v>1</v>
      </c>
      <c r="S636" s="3" t="s">
        <v>8321</v>
      </c>
      <c r="T636" s="3" t="s">
        <v>8322</v>
      </c>
    </row>
    <row r="637" spans="1:20" ht="63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12">
        <f t="shared" si="9"/>
        <v>42106.092152777783</v>
      </c>
      <c r="K637" s="3">
        <v>1426212762</v>
      </c>
      <c r="L637" s="12">
        <f>(((K637/60)/60)/24)+DATE(1970,1,1)</f>
        <v>42076.092152777783</v>
      </c>
      <c r="M637" s="3" t="b">
        <v>0</v>
      </c>
      <c r="N637" s="3">
        <v>1</v>
      </c>
      <c r="O637" s="3" t="b">
        <v>0</v>
      </c>
      <c r="P637" s="3" t="s">
        <v>8272</v>
      </c>
      <c r="Q637" s="6">
        <f>E637/D637</f>
        <v>8.0000000000000007E-5</v>
      </c>
      <c r="R637" s="8">
        <f>E637/N637</f>
        <v>2</v>
      </c>
      <c r="S637" s="3" t="s">
        <v>8321</v>
      </c>
      <c r="T637" s="3" t="s">
        <v>8322</v>
      </c>
    </row>
    <row r="638" spans="1:20" ht="84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12">
        <f t="shared" si="9"/>
        <v>42161.44930555555</v>
      </c>
      <c r="K638" s="3">
        <v>1430996150</v>
      </c>
      <c r="L638" s="12">
        <f>(((K638/60)/60)/24)+DATE(1970,1,1)</f>
        <v>42131.455439814818</v>
      </c>
      <c r="M638" s="3" t="b">
        <v>0</v>
      </c>
      <c r="N638" s="3">
        <v>1</v>
      </c>
      <c r="O638" s="3" t="b">
        <v>0</v>
      </c>
      <c r="P638" s="3" t="s">
        <v>8272</v>
      </c>
      <c r="Q638" s="6">
        <f>E638/D638</f>
        <v>2E-3</v>
      </c>
      <c r="R638" s="8">
        <f>E638/N638</f>
        <v>4</v>
      </c>
      <c r="S638" s="3" t="s">
        <v>8321</v>
      </c>
      <c r="T638" s="3" t="s">
        <v>8322</v>
      </c>
    </row>
    <row r="639" spans="1:20" ht="10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12">
        <f t="shared" si="9"/>
        <v>42791.961111111115</v>
      </c>
      <c r="K639" s="3">
        <v>1485558318</v>
      </c>
      <c r="L639" s="12">
        <f>(((K639/60)/60)/24)+DATE(1970,1,1)</f>
        <v>42762.962013888886</v>
      </c>
      <c r="M639" s="3" t="b">
        <v>0</v>
      </c>
      <c r="N639" s="3">
        <v>0</v>
      </c>
      <c r="O639" s="3" t="b">
        <v>0</v>
      </c>
      <c r="P639" s="3" t="s">
        <v>8272</v>
      </c>
      <c r="Q639" s="6">
        <f>E639/D639</f>
        <v>0</v>
      </c>
      <c r="R639" s="8" t="e">
        <f>E639/N639</f>
        <v>#DIV/0!</v>
      </c>
      <c r="S639" s="3" t="s">
        <v>8321</v>
      </c>
      <c r="T639" s="3" t="s">
        <v>8322</v>
      </c>
    </row>
    <row r="640" spans="1:20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12">
        <f t="shared" si="9"/>
        <v>42819.55164351852</v>
      </c>
      <c r="K640" s="3">
        <v>1485267262</v>
      </c>
      <c r="L640" s="12">
        <f>(((K640/60)/60)/24)+DATE(1970,1,1)</f>
        <v>42759.593310185184</v>
      </c>
      <c r="M640" s="3" t="b">
        <v>0</v>
      </c>
      <c r="N640" s="3">
        <v>6</v>
      </c>
      <c r="O640" s="3" t="b">
        <v>0</v>
      </c>
      <c r="P640" s="3" t="s">
        <v>8272</v>
      </c>
      <c r="Q640" s="6">
        <f>E640/D640</f>
        <v>9.0000000000000006E-5</v>
      </c>
      <c r="R640" s="8">
        <f>E640/N640</f>
        <v>3</v>
      </c>
      <c r="S640" s="3" t="s">
        <v>8321</v>
      </c>
      <c r="T640" s="3" t="s">
        <v>8322</v>
      </c>
    </row>
    <row r="641" spans="1:20" ht="63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12">
        <f t="shared" si="9"/>
        <v>41925.583275462966</v>
      </c>
      <c r="K641" s="3">
        <v>1408024795</v>
      </c>
      <c r="L641" s="12">
        <f>(((K641/60)/60)/24)+DATE(1970,1,1)</f>
        <v>41865.583275462966</v>
      </c>
      <c r="M641" s="3" t="b">
        <v>0</v>
      </c>
      <c r="N641" s="3">
        <v>1</v>
      </c>
      <c r="O641" s="3" t="b">
        <v>0</v>
      </c>
      <c r="P641" s="3" t="s">
        <v>8272</v>
      </c>
      <c r="Q641" s="6">
        <f>E641/D641</f>
        <v>9.9999999999999995E-7</v>
      </c>
      <c r="R641" s="8">
        <f>E641/N641</f>
        <v>1</v>
      </c>
      <c r="S641" s="3" t="s">
        <v>8321</v>
      </c>
      <c r="T641" s="3" t="s">
        <v>8322</v>
      </c>
    </row>
    <row r="642" spans="1:20" ht="10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12">
        <f t="shared" si="9"/>
        <v>42698.958333333328</v>
      </c>
      <c r="K642" s="3">
        <v>1478685915</v>
      </c>
      <c r="L642" s="12">
        <f>(((K642/60)/60)/24)+DATE(1970,1,1)</f>
        <v>42683.420312500006</v>
      </c>
      <c r="M642" s="3" t="b">
        <v>0</v>
      </c>
      <c r="N642" s="3">
        <v>2</v>
      </c>
      <c r="O642" s="3" t="b">
        <v>1</v>
      </c>
      <c r="P642" s="3" t="s">
        <v>8273</v>
      </c>
      <c r="Q642" s="6">
        <f>E642/D642</f>
        <v>1.4428571428571428</v>
      </c>
      <c r="R642" s="8">
        <f>E642/N642</f>
        <v>50.5</v>
      </c>
      <c r="S642" s="3" t="s">
        <v>8321</v>
      </c>
      <c r="T642" s="3" t="s">
        <v>8323</v>
      </c>
    </row>
    <row r="643" spans="1:20" ht="10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12">
        <f t="shared" ref="J643:J706" si="10">(((I643/60)/60)/24)+DATE(1970,1,1)</f>
        <v>42229.57</v>
      </c>
      <c r="K643" s="3">
        <v>1436881248</v>
      </c>
      <c r="L643" s="12">
        <f>(((K643/60)/60)/24)+DATE(1970,1,1)</f>
        <v>42199.57</v>
      </c>
      <c r="M643" s="3" t="b">
        <v>0</v>
      </c>
      <c r="N643" s="3">
        <v>315</v>
      </c>
      <c r="O643" s="3" t="b">
        <v>1</v>
      </c>
      <c r="P643" s="3" t="s">
        <v>8273</v>
      </c>
      <c r="Q643" s="6">
        <f>E643/D643</f>
        <v>1.1916249999999999</v>
      </c>
      <c r="R643" s="8">
        <f>E643/N643</f>
        <v>151.31746031746033</v>
      </c>
      <c r="S643" s="3" t="s">
        <v>8321</v>
      </c>
      <c r="T643" s="3" t="s">
        <v>8323</v>
      </c>
    </row>
    <row r="644" spans="1:20" ht="10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12">
        <f t="shared" si="10"/>
        <v>42235.651319444441</v>
      </c>
      <c r="K644" s="3">
        <v>1436888274</v>
      </c>
      <c r="L644" s="12">
        <f>(((K644/60)/60)/24)+DATE(1970,1,1)</f>
        <v>42199.651319444441</v>
      </c>
      <c r="M644" s="3" t="b">
        <v>0</v>
      </c>
      <c r="N644" s="3">
        <v>2174</v>
      </c>
      <c r="O644" s="3" t="b">
        <v>1</v>
      </c>
      <c r="P644" s="3" t="s">
        <v>8273</v>
      </c>
      <c r="Q644" s="6">
        <f>E644/D644</f>
        <v>14.604850000000001</v>
      </c>
      <c r="R644" s="8">
        <f>E644/N644</f>
        <v>134.3592456301748</v>
      </c>
      <c r="S644" s="3" t="s">
        <v>8321</v>
      </c>
      <c r="T644" s="3" t="s">
        <v>8323</v>
      </c>
    </row>
    <row r="645" spans="1:20" ht="84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12">
        <f t="shared" si="10"/>
        <v>42155.642071759255</v>
      </c>
      <c r="K645" s="3">
        <v>1428333875</v>
      </c>
      <c r="L645" s="12">
        <f>(((K645/60)/60)/24)+DATE(1970,1,1)</f>
        <v>42100.642071759255</v>
      </c>
      <c r="M645" s="3" t="b">
        <v>0</v>
      </c>
      <c r="N645" s="3">
        <v>152</v>
      </c>
      <c r="O645" s="3" t="b">
        <v>1</v>
      </c>
      <c r="P645" s="3" t="s">
        <v>8273</v>
      </c>
      <c r="Q645" s="6">
        <f>E645/D645</f>
        <v>1.0580799999999999</v>
      </c>
      <c r="R645" s="8">
        <f>E645/N645</f>
        <v>174.02631578947367</v>
      </c>
      <c r="S645" s="3" t="s">
        <v>8321</v>
      </c>
      <c r="T645" s="3" t="s">
        <v>8323</v>
      </c>
    </row>
    <row r="646" spans="1:20" ht="10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12">
        <f t="shared" si="10"/>
        <v>41941.041666666664</v>
      </c>
      <c r="K646" s="3">
        <v>1410883139</v>
      </c>
      <c r="L646" s="12">
        <f>(((K646/60)/60)/24)+DATE(1970,1,1)</f>
        <v>41898.665960648148</v>
      </c>
      <c r="M646" s="3" t="b">
        <v>0</v>
      </c>
      <c r="N646" s="3">
        <v>1021</v>
      </c>
      <c r="O646" s="3" t="b">
        <v>1</v>
      </c>
      <c r="P646" s="3" t="s">
        <v>8273</v>
      </c>
      <c r="Q646" s="6">
        <f>E646/D646</f>
        <v>3.0011791999999997</v>
      </c>
      <c r="R646" s="8">
        <f>E646/N646</f>
        <v>73.486268364348675</v>
      </c>
      <c r="S646" s="3" t="s">
        <v>8321</v>
      </c>
      <c r="T646" s="3" t="s">
        <v>8323</v>
      </c>
    </row>
    <row r="647" spans="1:20" ht="63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12">
        <f t="shared" si="10"/>
        <v>42594.026319444441</v>
      </c>
      <c r="K647" s="3">
        <v>1468370274</v>
      </c>
      <c r="L647" s="12">
        <f>(((K647/60)/60)/24)+DATE(1970,1,1)</f>
        <v>42564.026319444441</v>
      </c>
      <c r="M647" s="3" t="b">
        <v>0</v>
      </c>
      <c r="N647" s="3">
        <v>237</v>
      </c>
      <c r="O647" s="3" t="b">
        <v>1</v>
      </c>
      <c r="P647" s="3" t="s">
        <v>8273</v>
      </c>
      <c r="Q647" s="6">
        <f>E647/D647</f>
        <v>2.7869999999999999</v>
      </c>
      <c r="R647" s="8">
        <f>E647/N647</f>
        <v>23.518987341772153</v>
      </c>
      <c r="S647" s="3" t="s">
        <v>8321</v>
      </c>
      <c r="T647" s="3" t="s">
        <v>8323</v>
      </c>
    </row>
    <row r="648" spans="1:20" ht="10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12">
        <f t="shared" si="10"/>
        <v>41862.852627314816</v>
      </c>
      <c r="K648" s="3">
        <v>1405196867</v>
      </c>
      <c r="L648" s="12">
        <f>(((K648/60)/60)/24)+DATE(1970,1,1)</f>
        <v>41832.852627314816</v>
      </c>
      <c r="M648" s="3" t="b">
        <v>0</v>
      </c>
      <c r="N648" s="3">
        <v>27</v>
      </c>
      <c r="O648" s="3" t="b">
        <v>1</v>
      </c>
      <c r="P648" s="3" t="s">
        <v>8273</v>
      </c>
      <c r="Q648" s="6">
        <f>E648/D648</f>
        <v>1.3187625000000001</v>
      </c>
      <c r="R648" s="8">
        <f>E648/N648</f>
        <v>39.074444444444445</v>
      </c>
      <c r="S648" s="3" t="s">
        <v>8321</v>
      </c>
      <c r="T648" s="3" t="s">
        <v>8323</v>
      </c>
    </row>
    <row r="649" spans="1:20" ht="10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12">
        <f t="shared" si="10"/>
        <v>42446.726261574076</v>
      </c>
      <c r="K649" s="3">
        <v>1455647149</v>
      </c>
      <c r="L649" s="12">
        <f>(((K649/60)/60)/24)+DATE(1970,1,1)</f>
        <v>42416.767928240741</v>
      </c>
      <c r="M649" s="3" t="b">
        <v>0</v>
      </c>
      <c r="N649" s="3">
        <v>17</v>
      </c>
      <c r="O649" s="3" t="b">
        <v>1</v>
      </c>
      <c r="P649" s="3" t="s">
        <v>8273</v>
      </c>
      <c r="Q649" s="6">
        <f>E649/D649</f>
        <v>1.0705</v>
      </c>
      <c r="R649" s="8">
        <f>E649/N649</f>
        <v>125.94117647058823</v>
      </c>
      <c r="S649" s="3" t="s">
        <v>8321</v>
      </c>
      <c r="T649" s="3" t="s">
        <v>8323</v>
      </c>
    </row>
    <row r="650" spans="1:20" ht="42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12">
        <f t="shared" si="10"/>
        <v>41926.693379629629</v>
      </c>
      <c r="K650" s="3">
        <v>1410280708</v>
      </c>
      <c r="L650" s="12">
        <f>(((K650/60)/60)/24)+DATE(1970,1,1)</f>
        <v>41891.693379629629</v>
      </c>
      <c r="M650" s="3" t="b">
        <v>0</v>
      </c>
      <c r="N650" s="3">
        <v>27</v>
      </c>
      <c r="O650" s="3" t="b">
        <v>1</v>
      </c>
      <c r="P650" s="3" t="s">
        <v>8273</v>
      </c>
      <c r="Q650" s="6">
        <f>E650/D650</f>
        <v>1.2682285714285715</v>
      </c>
      <c r="R650" s="8">
        <f>E650/N650</f>
        <v>1644</v>
      </c>
      <c r="S650" s="3" t="s">
        <v>8321</v>
      </c>
      <c r="T650" s="3" t="s">
        <v>8323</v>
      </c>
    </row>
    <row r="651" spans="1:20" ht="10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12">
        <f t="shared" si="10"/>
        <v>41898.912187499998</v>
      </c>
      <c r="K651" s="3">
        <v>1409090013</v>
      </c>
      <c r="L651" s="12">
        <f>(((K651/60)/60)/24)+DATE(1970,1,1)</f>
        <v>41877.912187499998</v>
      </c>
      <c r="M651" s="3" t="b">
        <v>0</v>
      </c>
      <c r="N651" s="3">
        <v>82</v>
      </c>
      <c r="O651" s="3" t="b">
        <v>1</v>
      </c>
      <c r="P651" s="3" t="s">
        <v>8273</v>
      </c>
      <c r="Q651" s="6">
        <f>E651/D651</f>
        <v>1.3996</v>
      </c>
      <c r="R651" s="8">
        <f>E651/N651</f>
        <v>42.670731707317074</v>
      </c>
      <c r="S651" s="3" t="s">
        <v>8321</v>
      </c>
      <c r="T651" s="3" t="s">
        <v>8323</v>
      </c>
    </row>
    <row r="652" spans="1:20" ht="10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12">
        <f t="shared" si="10"/>
        <v>41992.078518518523</v>
      </c>
      <c r="K652" s="3">
        <v>1413766384</v>
      </c>
      <c r="L652" s="12">
        <f>(((K652/60)/60)/24)+DATE(1970,1,1)</f>
        <v>41932.036851851852</v>
      </c>
      <c r="M652" s="3" t="b">
        <v>0</v>
      </c>
      <c r="N652" s="3">
        <v>48</v>
      </c>
      <c r="O652" s="3" t="b">
        <v>1</v>
      </c>
      <c r="P652" s="3" t="s">
        <v>8273</v>
      </c>
      <c r="Q652" s="6">
        <f>E652/D652</f>
        <v>1.1240000000000001</v>
      </c>
      <c r="R652" s="8">
        <f>E652/N652</f>
        <v>35.125</v>
      </c>
      <c r="S652" s="3" t="s">
        <v>8321</v>
      </c>
      <c r="T652" s="3" t="s">
        <v>8323</v>
      </c>
    </row>
    <row r="653" spans="1:20" ht="10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12">
        <f t="shared" si="10"/>
        <v>41986.017488425925</v>
      </c>
      <c r="K653" s="3">
        <v>1415838311</v>
      </c>
      <c r="L653" s="12">
        <f>(((K653/60)/60)/24)+DATE(1970,1,1)</f>
        <v>41956.017488425925</v>
      </c>
      <c r="M653" s="3" t="b">
        <v>0</v>
      </c>
      <c r="N653" s="3">
        <v>105</v>
      </c>
      <c r="O653" s="3" t="b">
        <v>1</v>
      </c>
      <c r="P653" s="3" t="s">
        <v>8273</v>
      </c>
      <c r="Q653" s="6">
        <f>E653/D653</f>
        <v>1.00528</v>
      </c>
      <c r="R653" s="8">
        <f>E653/N653</f>
        <v>239.35238095238094</v>
      </c>
      <c r="S653" s="3" t="s">
        <v>8321</v>
      </c>
      <c r="T653" s="3" t="s">
        <v>8323</v>
      </c>
    </row>
    <row r="654" spans="1:20" ht="10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12">
        <f t="shared" si="10"/>
        <v>42705.732060185182</v>
      </c>
      <c r="K654" s="3">
        <v>1478018050</v>
      </c>
      <c r="L654" s="12">
        <f>(((K654/60)/60)/24)+DATE(1970,1,1)</f>
        <v>42675.690393518518</v>
      </c>
      <c r="M654" s="3" t="b">
        <v>0</v>
      </c>
      <c r="N654" s="3">
        <v>28</v>
      </c>
      <c r="O654" s="3" t="b">
        <v>1</v>
      </c>
      <c r="P654" s="3" t="s">
        <v>8273</v>
      </c>
      <c r="Q654" s="6">
        <f>E654/D654</f>
        <v>1.0046666666666666</v>
      </c>
      <c r="R654" s="8">
        <f>E654/N654</f>
        <v>107.64285714285714</v>
      </c>
      <c r="S654" s="3" t="s">
        <v>8321</v>
      </c>
      <c r="T654" s="3" t="s">
        <v>8323</v>
      </c>
    </row>
    <row r="655" spans="1:20" ht="10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12">
        <f t="shared" si="10"/>
        <v>42236.618518518517</v>
      </c>
      <c r="K655" s="3">
        <v>1436885440</v>
      </c>
      <c r="L655" s="12">
        <f>(((K655/60)/60)/24)+DATE(1970,1,1)</f>
        <v>42199.618518518517</v>
      </c>
      <c r="M655" s="3" t="b">
        <v>0</v>
      </c>
      <c r="N655" s="3">
        <v>1107</v>
      </c>
      <c r="O655" s="3" t="b">
        <v>1</v>
      </c>
      <c r="P655" s="3" t="s">
        <v>8273</v>
      </c>
      <c r="Q655" s="6">
        <f>E655/D655</f>
        <v>1.4144600000000001</v>
      </c>
      <c r="R655" s="8">
        <f>E655/N655</f>
        <v>95.830623306233065</v>
      </c>
      <c r="S655" s="3" t="s">
        <v>8321</v>
      </c>
      <c r="T655" s="3" t="s">
        <v>8323</v>
      </c>
    </row>
    <row r="656" spans="1:20" ht="10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12">
        <f t="shared" si="10"/>
        <v>42193.957326388889</v>
      </c>
      <c r="K656" s="3">
        <v>1433804313</v>
      </c>
      <c r="L656" s="12">
        <f>(((K656/60)/60)/24)+DATE(1970,1,1)</f>
        <v>42163.957326388889</v>
      </c>
      <c r="M656" s="3" t="b">
        <v>0</v>
      </c>
      <c r="N656" s="3">
        <v>1013</v>
      </c>
      <c r="O656" s="3" t="b">
        <v>1</v>
      </c>
      <c r="P656" s="3" t="s">
        <v>8273</v>
      </c>
      <c r="Q656" s="6">
        <f>E656/D656</f>
        <v>2.6729166666666666</v>
      </c>
      <c r="R656" s="8">
        <f>E656/N656</f>
        <v>31.663376110562684</v>
      </c>
      <c r="S656" s="3" t="s">
        <v>8321</v>
      </c>
      <c r="T656" s="3" t="s">
        <v>8323</v>
      </c>
    </row>
    <row r="657" spans="1:20" ht="84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12">
        <f t="shared" si="10"/>
        <v>42075.915648148148</v>
      </c>
      <c r="K657" s="3">
        <v>1423609112</v>
      </c>
      <c r="L657" s="12">
        <f>(((K657/60)/60)/24)+DATE(1970,1,1)</f>
        <v>42045.957314814819</v>
      </c>
      <c r="M657" s="3" t="b">
        <v>0</v>
      </c>
      <c r="N657" s="3">
        <v>274</v>
      </c>
      <c r="O657" s="3" t="b">
        <v>1</v>
      </c>
      <c r="P657" s="3" t="s">
        <v>8273</v>
      </c>
      <c r="Q657" s="6">
        <f>E657/D657</f>
        <v>1.4688749999999999</v>
      </c>
      <c r="R657" s="8">
        <f>E657/N657</f>
        <v>42.886861313868614</v>
      </c>
      <c r="S657" s="3" t="s">
        <v>8321</v>
      </c>
      <c r="T657" s="3" t="s">
        <v>8323</v>
      </c>
    </row>
    <row r="658" spans="1:20" ht="10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12">
        <f t="shared" si="10"/>
        <v>42477.762951388882</v>
      </c>
      <c r="K658" s="3">
        <v>1455736719</v>
      </c>
      <c r="L658" s="12">
        <f>(((K658/60)/60)/24)+DATE(1970,1,1)</f>
        <v>42417.804618055554</v>
      </c>
      <c r="M658" s="3" t="b">
        <v>0</v>
      </c>
      <c r="N658" s="3">
        <v>87</v>
      </c>
      <c r="O658" s="3" t="b">
        <v>1</v>
      </c>
      <c r="P658" s="3" t="s">
        <v>8273</v>
      </c>
      <c r="Q658" s="6">
        <f>E658/D658</f>
        <v>2.1356000000000002</v>
      </c>
      <c r="R658" s="8">
        <f>E658/N658</f>
        <v>122.73563218390805</v>
      </c>
      <c r="S658" s="3" t="s">
        <v>8321</v>
      </c>
      <c r="T658" s="3" t="s">
        <v>8323</v>
      </c>
    </row>
    <row r="659" spans="1:20" ht="126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12">
        <f t="shared" si="10"/>
        <v>42361.84574074074</v>
      </c>
      <c r="K659" s="3">
        <v>1448309872</v>
      </c>
      <c r="L659" s="12">
        <f>(((K659/60)/60)/24)+DATE(1970,1,1)</f>
        <v>42331.84574074074</v>
      </c>
      <c r="M659" s="3" t="b">
        <v>0</v>
      </c>
      <c r="N659" s="3">
        <v>99</v>
      </c>
      <c r="O659" s="3" t="b">
        <v>1</v>
      </c>
      <c r="P659" s="3" t="s">
        <v>8273</v>
      </c>
      <c r="Q659" s="6">
        <f>E659/D659</f>
        <v>1.2569999999999999</v>
      </c>
      <c r="R659" s="8">
        <f>E659/N659</f>
        <v>190.45454545454547</v>
      </c>
      <c r="S659" s="3" t="s">
        <v>8321</v>
      </c>
      <c r="T659" s="3" t="s">
        <v>8323</v>
      </c>
    </row>
    <row r="660" spans="1:20" ht="10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12">
        <f t="shared" si="10"/>
        <v>42211.75</v>
      </c>
      <c r="K660" s="3">
        <v>1435117889</v>
      </c>
      <c r="L660" s="12">
        <f>(((K660/60)/60)/24)+DATE(1970,1,1)</f>
        <v>42179.160752314812</v>
      </c>
      <c r="M660" s="3" t="b">
        <v>0</v>
      </c>
      <c r="N660" s="3">
        <v>276</v>
      </c>
      <c r="O660" s="3" t="b">
        <v>1</v>
      </c>
      <c r="P660" s="3" t="s">
        <v>8273</v>
      </c>
      <c r="Q660" s="6">
        <f>E660/D660</f>
        <v>1.0446206037108834</v>
      </c>
      <c r="R660" s="8">
        <f>E660/N660</f>
        <v>109.33695652173913</v>
      </c>
      <c r="S660" s="3" t="s">
        <v>8321</v>
      </c>
      <c r="T660" s="3" t="s">
        <v>8323</v>
      </c>
    </row>
    <row r="661" spans="1:20" ht="42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12">
        <f t="shared" si="10"/>
        <v>42239.593692129631</v>
      </c>
      <c r="K661" s="3">
        <v>1437747295</v>
      </c>
      <c r="L661" s="12">
        <f>(((K661/60)/60)/24)+DATE(1970,1,1)</f>
        <v>42209.593692129631</v>
      </c>
      <c r="M661" s="3" t="b">
        <v>0</v>
      </c>
      <c r="N661" s="3">
        <v>21</v>
      </c>
      <c r="O661" s="3" t="b">
        <v>1</v>
      </c>
      <c r="P661" s="3" t="s">
        <v>8273</v>
      </c>
      <c r="Q661" s="6">
        <f>E661/D661</f>
        <v>1.0056666666666667</v>
      </c>
      <c r="R661" s="8">
        <f>E661/N661</f>
        <v>143.66666666666666</v>
      </c>
      <c r="S661" s="3" t="s">
        <v>8321</v>
      </c>
      <c r="T661" s="3" t="s">
        <v>8323</v>
      </c>
    </row>
    <row r="662" spans="1:20" ht="10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12">
        <f t="shared" si="10"/>
        <v>41952.783321759263</v>
      </c>
      <c r="K662" s="3">
        <v>1412963279</v>
      </c>
      <c r="L662" s="12">
        <f>(((K662/60)/60)/24)+DATE(1970,1,1)</f>
        <v>41922.741655092592</v>
      </c>
      <c r="M662" s="3" t="b">
        <v>0</v>
      </c>
      <c r="N662" s="3">
        <v>18</v>
      </c>
      <c r="O662" s="3" t="b">
        <v>0</v>
      </c>
      <c r="P662" s="3" t="s">
        <v>8273</v>
      </c>
      <c r="Q662" s="6">
        <f>E662/D662</f>
        <v>3.058E-2</v>
      </c>
      <c r="R662" s="8">
        <f>E662/N662</f>
        <v>84.944444444444443</v>
      </c>
      <c r="S662" s="3" t="s">
        <v>8321</v>
      </c>
      <c r="T662" s="3" t="s">
        <v>8323</v>
      </c>
    </row>
    <row r="663" spans="1:20" ht="10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12">
        <f t="shared" si="10"/>
        <v>42666.645358796297</v>
      </c>
      <c r="K663" s="3">
        <v>1474644559</v>
      </c>
      <c r="L663" s="12">
        <f>(((K663/60)/60)/24)+DATE(1970,1,1)</f>
        <v>42636.645358796297</v>
      </c>
      <c r="M663" s="3" t="b">
        <v>0</v>
      </c>
      <c r="N663" s="3">
        <v>9</v>
      </c>
      <c r="O663" s="3" t="b">
        <v>0</v>
      </c>
      <c r="P663" s="3" t="s">
        <v>8273</v>
      </c>
      <c r="Q663" s="6">
        <f>E663/D663</f>
        <v>9.4999999999999998E-3</v>
      </c>
      <c r="R663" s="8">
        <f>E663/N663</f>
        <v>10.555555555555555</v>
      </c>
      <c r="S663" s="3" t="s">
        <v>8321</v>
      </c>
      <c r="T663" s="3" t="s">
        <v>8323</v>
      </c>
    </row>
    <row r="664" spans="1:20" ht="84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12">
        <f t="shared" si="10"/>
        <v>42020.438043981485</v>
      </c>
      <c r="K664" s="3">
        <v>1418812247</v>
      </c>
      <c r="L664" s="12">
        <f>(((K664/60)/60)/24)+DATE(1970,1,1)</f>
        <v>41990.438043981485</v>
      </c>
      <c r="M664" s="3" t="b">
        <v>0</v>
      </c>
      <c r="N664" s="3">
        <v>4</v>
      </c>
      <c r="O664" s="3" t="b">
        <v>0</v>
      </c>
      <c r="P664" s="3" t="s">
        <v>8273</v>
      </c>
      <c r="Q664" s="6">
        <f>E664/D664</f>
        <v>4.0000000000000001E-3</v>
      </c>
      <c r="R664" s="8">
        <f>E664/N664</f>
        <v>39</v>
      </c>
      <c r="S664" s="3" t="s">
        <v>8321</v>
      </c>
      <c r="T664" s="3" t="s">
        <v>8323</v>
      </c>
    </row>
    <row r="665" spans="1:20" ht="10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12">
        <f t="shared" si="10"/>
        <v>42203.843240740738</v>
      </c>
      <c r="K665" s="3">
        <v>1434658456</v>
      </c>
      <c r="L665" s="12">
        <f>(((K665/60)/60)/24)+DATE(1970,1,1)</f>
        <v>42173.843240740738</v>
      </c>
      <c r="M665" s="3" t="b">
        <v>0</v>
      </c>
      <c r="N665" s="3">
        <v>7</v>
      </c>
      <c r="O665" s="3" t="b">
        <v>0</v>
      </c>
      <c r="P665" s="3" t="s">
        <v>8273</v>
      </c>
      <c r="Q665" s="6">
        <f>E665/D665</f>
        <v>3.5000000000000001E-3</v>
      </c>
      <c r="R665" s="8">
        <f>E665/N665</f>
        <v>100</v>
      </c>
      <c r="S665" s="3" t="s">
        <v>8321</v>
      </c>
      <c r="T665" s="3" t="s">
        <v>8323</v>
      </c>
    </row>
    <row r="666" spans="1:20" ht="10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12">
        <f t="shared" si="10"/>
        <v>42107.666377314818</v>
      </c>
      <c r="K666" s="3">
        <v>1426348775</v>
      </c>
      <c r="L666" s="12">
        <f>(((K666/60)/60)/24)+DATE(1970,1,1)</f>
        <v>42077.666377314818</v>
      </c>
      <c r="M666" s="3" t="b">
        <v>0</v>
      </c>
      <c r="N666" s="3">
        <v>29</v>
      </c>
      <c r="O666" s="3" t="b">
        <v>0</v>
      </c>
      <c r="P666" s="3" t="s">
        <v>8273</v>
      </c>
      <c r="Q666" s="6">
        <f>E666/D666</f>
        <v>7.5333333333333335E-2</v>
      </c>
      <c r="R666" s="8">
        <f>E666/N666</f>
        <v>31.172413793103448</v>
      </c>
      <c r="S666" s="3" t="s">
        <v>8321</v>
      </c>
      <c r="T666" s="3" t="s">
        <v>8323</v>
      </c>
    </row>
    <row r="667" spans="1:20" ht="10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12">
        <f t="shared" si="10"/>
        <v>42748.711354166662</v>
      </c>
      <c r="K667" s="3">
        <v>1479143061</v>
      </c>
      <c r="L667" s="12">
        <f>(((K667/60)/60)/24)+DATE(1970,1,1)</f>
        <v>42688.711354166662</v>
      </c>
      <c r="M667" s="3" t="b">
        <v>0</v>
      </c>
      <c r="N667" s="3">
        <v>12</v>
      </c>
      <c r="O667" s="3" t="b">
        <v>0</v>
      </c>
      <c r="P667" s="3" t="s">
        <v>8273</v>
      </c>
      <c r="Q667" s="6">
        <f>E667/D667</f>
        <v>0.18640000000000001</v>
      </c>
      <c r="R667" s="8">
        <f>E667/N667</f>
        <v>155.33333333333334</v>
      </c>
      <c r="S667" s="3" t="s">
        <v>8321</v>
      </c>
      <c r="T667" s="3" t="s">
        <v>8323</v>
      </c>
    </row>
    <row r="668" spans="1:20" ht="10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12">
        <f t="shared" si="10"/>
        <v>41868.832152777781</v>
      </c>
      <c r="K668" s="3">
        <v>1405713498</v>
      </c>
      <c r="L668" s="12">
        <f>(((K668/60)/60)/24)+DATE(1970,1,1)</f>
        <v>41838.832152777781</v>
      </c>
      <c r="M668" s="3" t="b">
        <v>0</v>
      </c>
      <c r="N668" s="3">
        <v>4</v>
      </c>
      <c r="O668" s="3" t="b">
        <v>0</v>
      </c>
      <c r="P668" s="3" t="s">
        <v>8273</v>
      </c>
      <c r="Q668" s="6">
        <f>E668/D668</f>
        <v>4.0000000000000003E-5</v>
      </c>
      <c r="R668" s="8">
        <f>E668/N668</f>
        <v>2</v>
      </c>
      <c r="S668" s="3" t="s">
        <v>8321</v>
      </c>
      <c r="T668" s="3" t="s">
        <v>8323</v>
      </c>
    </row>
    <row r="669" spans="1:20" ht="10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12">
        <f t="shared" si="10"/>
        <v>42672.373414351852</v>
      </c>
      <c r="K669" s="3">
        <v>1474275463</v>
      </c>
      <c r="L669" s="12">
        <f>(((K669/60)/60)/24)+DATE(1970,1,1)</f>
        <v>42632.373414351852</v>
      </c>
      <c r="M669" s="3" t="b">
        <v>0</v>
      </c>
      <c r="N669" s="3">
        <v>28</v>
      </c>
      <c r="O669" s="3" t="b">
        <v>0</v>
      </c>
      <c r="P669" s="3" t="s">
        <v>8273</v>
      </c>
      <c r="Q669" s="6">
        <f>E669/D669</f>
        <v>0.1002</v>
      </c>
      <c r="R669" s="8">
        <f>E669/N669</f>
        <v>178.92857142857142</v>
      </c>
      <c r="S669" s="3" t="s">
        <v>8321</v>
      </c>
      <c r="T669" s="3" t="s">
        <v>8323</v>
      </c>
    </row>
    <row r="670" spans="1:20" ht="10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12">
        <f t="shared" si="10"/>
        <v>42135.831273148149</v>
      </c>
      <c r="K670" s="3">
        <v>1427486222</v>
      </c>
      <c r="L670" s="12">
        <f>(((K670/60)/60)/24)+DATE(1970,1,1)</f>
        <v>42090.831273148149</v>
      </c>
      <c r="M670" s="3" t="b">
        <v>0</v>
      </c>
      <c r="N670" s="3">
        <v>25</v>
      </c>
      <c r="O670" s="3" t="b">
        <v>0</v>
      </c>
      <c r="P670" s="3" t="s">
        <v>8273</v>
      </c>
      <c r="Q670" s="6">
        <f>E670/D670</f>
        <v>4.5600000000000002E-2</v>
      </c>
      <c r="R670" s="8">
        <f>E670/N670</f>
        <v>27.36</v>
      </c>
      <c r="S670" s="3" t="s">
        <v>8321</v>
      </c>
      <c r="T670" s="3" t="s">
        <v>8323</v>
      </c>
    </row>
    <row r="671" spans="1:20" ht="84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12">
        <f t="shared" si="10"/>
        <v>42557.625671296293</v>
      </c>
      <c r="K671" s="3">
        <v>1465225258</v>
      </c>
      <c r="L671" s="12">
        <f>(((K671/60)/60)/24)+DATE(1970,1,1)</f>
        <v>42527.625671296293</v>
      </c>
      <c r="M671" s="3" t="b">
        <v>0</v>
      </c>
      <c r="N671" s="3">
        <v>28</v>
      </c>
      <c r="O671" s="3" t="b">
        <v>0</v>
      </c>
      <c r="P671" s="3" t="s">
        <v>8273</v>
      </c>
      <c r="Q671" s="6">
        <f>E671/D671</f>
        <v>0.21507499999999999</v>
      </c>
      <c r="R671" s="8">
        <f>E671/N671</f>
        <v>1536.25</v>
      </c>
      <c r="S671" s="3" t="s">
        <v>8321</v>
      </c>
      <c r="T671" s="3" t="s">
        <v>8323</v>
      </c>
    </row>
    <row r="672" spans="1:20" ht="10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12">
        <f t="shared" si="10"/>
        <v>42540.340277777781</v>
      </c>
      <c r="K672" s="3">
        <v>1463418120</v>
      </c>
      <c r="L672" s="12">
        <f>(((K672/60)/60)/24)+DATE(1970,1,1)</f>
        <v>42506.709722222222</v>
      </c>
      <c r="M672" s="3" t="b">
        <v>0</v>
      </c>
      <c r="N672" s="3">
        <v>310</v>
      </c>
      <c r="O672" s="3" t="b">
        <v>0</v>
      </c>
      <c r="P672" s="3" t="s">
        <v>8273</v>
      </c>
      <c r="Q672" s="6">
        <f>E672/D672</f>
        <v>0.29276666666666668</v>
      </c>
      <c r="R672" s="8">
        <f>E672/N672</f>
        <v>84.99677419354839</v>
      </c>
      <c r="S672" s="3" t="s">
        <v>8321</v>
      </c>
      <c r="T672" s="3" t="s">
        <v>8323</v>
      </c>
    </row>
    <row r="673" spans="1:20" ht="10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12">
        <f t="shared" si="10"/>
        <v>42018.166666666672</v>
      </c>
      <c r="K673" s="3">
        <v>1418315852</v>
      </c>
      <c r="L673" s="12">
        <f>(((K673/60)/60)/24)+DATE(1970,1,1)</f>
        <v>41984.692731481482</v>
      </c>
      <c r="M673" s="3" t="b">
        <v>0</v>
      </c>
      <c r="N673" s="3">
        <v>15</v>
      </c>
      <c r="O673" s="3" t="b">
        <v>0</v>
      </c>
      <c r="P673" s="3" t="s">
        <v>8273</v>
      </c>
      <c r="Q673" s="6">
        <f>E673/D673</f>
        <v>0.39426666666666665</v>
      </c>
      <c r="R673" s="8">
        <f>E673/N673</f>
        <v>788.5333333333333</v>
      </c>
      <c r="S673" s="3" t="s">
        <v>8321</v>
      </c>
      <c r="T673" s="3" t="s">
        <v>8323</v>
      </c>
    </row>
    <row r="674" spans="1:20" ht="10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12">
        <f t="shared" si="10"/>
        <v>42005.207638888889</v>
      </c>
      <c r="K674" s="3">
        <v>1417410964</v>
      </c>
      <c r="L674" s="12">
        <f>(((K674/60)/60)/24)+DATE(1970,1,1)</f>
        <v>41974.219490740739</v>
      </c>
      <c r="M674" s="3" t="b">
        <v>0</v>
      </c>
      <c r="N674" s="3">
        <v>215</v>
      </c>
      <c r="O674" s="3" t="b">
        <v>0</v>
      </c>
      <c r="P674" s="3" t="s">
        <v>8273</v>
      </c>
      <c r="Q674" s="6">
        <f>E674/D674</f>
        <v>0.21628</v>
      </c>
      <c r="R674" s="8">
        <f>E674/N674</f>
        <v>50.29767441860465</v>
      </c>
      <c r="S674" s="3" t="s">
        <v>8321</v>
      </c>
      <c r="T674" s="3" t="s">
        <v>8323</v>
      </c>
    </row>
    <row r="675" spans="1:20" ht="10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12">
        <f t="shared" si="10"/>
        <v>41883.840474537035</v>
      </c>
      <c r="K675" s="3">
        <v>1405714217</v>
      </c>
      <c r="L675" s="12">
        <f>(((K675/60)/60)/24)+DATE(1970,1,1)</f>
        <v>41838.840474537035</v>
      </c>
      <c r="M675" s="3" t="b">
        <v>0</v>
      </c>
      <c r="N675" s="3">
        <v>3</v>
      </c>
      <c r="O675" s="3" t="b">
        <v>0</v>
      </c>
      <c r="P675" s="3" t="s">
        <v>8273</v>
      </c>
      <c r="Q675" s="6">
        <f>E675/D675</f>
        <v>2.0500000000000002E-3</v>
      </c>
      <c r="R675" s="8">
        <f>E675/N675</f>
        <v>68.333333333333329</v>
      </c>
      <c r="S675" s="3" t="s">
        <v>8321</v>
      </c>
      <c r="T675" s="3" t="s">
        <v>8323</v>
      </c>
    </row>
    <row r="676" spans="1:20" ht="63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12">
        <f t="shared" si="10"/>
        <v>41863.116053240738</v>
      </c>
      <c r="K676" s="3">
        <v>1402627627</v>
      </c>
      <c r="L676" s="12">
        <f>(((K676/60)/60)/24)+DATE(1970,1,1)</f>
        <v>41803.116053240738</v>
      </c>
      <c r="M676" s="3" t="b">
        <v>0</v>
      </c>
      <c r="N676" s="3">
        <v>2</v>
      </c>
      <c r="O676" s="3" t="b">
        <v>0</v>
      </c>
      <c r="P676" s="3" t="s">
        <v>8273</v>
      </c>
      <c r="Q676" s="6">
        <f>E676/D676</f>
        <v>2.9999999999999997E-4</v>
      </c>
      <c r="R676" s="8">
        <f>E676/N676</f>
        <v>7.5</v>
      </c>
      <c r="S676" s="3" t="s">
        <v>8321</v>
      </c>
      <c r="T676" s="3" t="s">
        <v>8323</v>
      </c>
    </row>
    <row r="677" spans="1:20" ht="10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12">
        <f t="shared" si="10"/>
        <v>42005.290972222225</v>
      </c>
      <c r="K677" s="3">
        <v>1417558804</v>
      </c>
      <c r="L677" s="12">
        <f>(((K677/60)/60)/24)+DATE(1970,1,1)</f>
        <v>41975.930601851855</v>
      </c>
      <c r="M677" s="3" t="b">
        <v>0</v>
      </c>
      <c r="N677" s="3">
        <v>26</v>
      </c>
      <c r="O677" s="3" t="b">
        <v>0</v>
      </c>
      <c r="P677" s="3" t="s">
        <v>8273</v>
      </c>
      <c r="Q677" s="6">
        <f>E677/D677</f>
        <v>0.14849999999999999</v>
      </c>
      <c r="R677" s="8">
        <f>E677/N677</f>
        <v>34.269230769230766</v>
      </c>
      <c r="S677" s="3" t="s">
        <v>8321</v>
      </c>
      <c r="T677" s="3" t="s">
        <v>8323</v>
      </c>
    </row>
    <row r="678" spans="1:20" ht="126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12">
        <f t="shared" si="10"/>
        <v>42042.768298611118</v>
      </c>
      <c r="K678" s="3">
        <v>1420741581</v>
      </c>
      <c r="L678" s="12">
        <f>(((K678/60)/60)/24)+DATE(1970,1,1)</f>
        <v>42012.768298611118</v>
      </c>
      <c r="M678" s="3" t="b">
        <v>0</v>
      </c>
      <c r="N678" s="3">
        <v>24</v>
      </c>
      <c r="O678" s="3" t="b">
        <v>0</v>
      </c>
      <c r="P678" s="3" t="s">
        <v>8273</v>
      </c>
      <c r="Q678" s="6">
        <f>E678/D678</f>
        <v>1.4710000000000001E-2</v>
      </c>
      <c r="R678" s="8">
        <f>E678/N678</f>
        <v>61.291666666666664</v>
      </c>
      <c r="S678" s="3" t="s">
        <v>8321</v>
      </c>
      <c r="T678" s="3" t="s">
        <v>8323</v>
      </c>
    </row>
    <row r="679" spans="1:20" ht="10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12">
        <f t="shared" si="10"/>
        <v>42549.403877314813</v>
      </c>
      <c r="K679" s="3">
        <v>1463218895</v>
      </c>
      <c r="L679" s="12">
        <f>(((K679/60)/60)/24)+DATE(1970,1,1)</f>
        <v>42504.403877314813</v>
      </c>
      <c r="M679" s="3" t="b">
        <v>0</v>
      </c>
      <c r="N679" s="3">
        <v>96</v>
      </c>
      <c r="O679" s="3" t="b">
        <v>0</v>
      </c>
      <c r="P679" s="3" t="s">
        <v>8273</v>
      </c>
      <c r="Q679" s="6">
        <f>E679/D679</f>
        <v>0.25584000000000001</v>
      </c>
      <c r="R679" s="8">
        <f>E679/N679</f>
        <v>133.25</v>
      </c>
      <c r="S679" s="3" t="s">
        <v>8321</v>
      </c>
      <c r="T679" s="3" t="s">
        <v>8323</v>
      </c>
    </row>
    <row r="680" spans="1:20" ht="10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12">
        <f t="shared" si="10"/>
        <v>42511.376597222217</v>
      </c>
      <c r="K680" s="3">
        <v>1461229338</v>
      </c>
      <c r="L680" s="12">
        <f>(((K680/60)/60)/24)+DATE(1970,1,1)</f>
        <v>42481.376597222217</v>
      </c>
      <c r="M680" s="3" t="b">
        <v>0</v>
      </c>
      <c r="N680" s="3">
        <v>17</v>
      </c>
      <c r="O680" s="3" t="b">
        <v>0</v>
      </c>
      <c r="P680" s="3" t="s">
        <v>8273</v>
      </c>
      <c r="Q680" s="6">
        <f>E680/D680</f>
        <v>3.8206896551724136E-2</v>
      </c>
      <c r="R680" s="8">
        <f>E680/N680</f>
        <v>65.17647058823529</v>
      </c>
      <c r="S680" s="3" t="s">
        <v>8321</v>
      </c>
      <c r="T680" s="3" t="s">
        <v>8323</v>
      </c>
    </row>
    <row r="681" spans="1:20" ht="10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12">
        <f t="shared" si="10"/>
        <v>42616.695706018523</v>
      </c>
      <c r="K681" s="3">
        <v>1467736909</v>
      </c>
      <c r="L681" s="12">
        <f>(((K681/60)/60)/24)+DATE(1970,1,1)</f>
        <v>42556.695706018523</v>
      </c>
      <c r="M681" s="3" t="b">
        <v>0</v>
      </c>
      <c r="N681" s="3">
        <v>94</v>
      </c>
      <c r="O681" s="3" t="b">
        <v>0</v>
      </c>
      <c r="P681" s="3" t="s">
        <v>8273</v>
      </c>
      <c r="Q681" s="6">
        <f>E681/D681</f>
        <v>0.15485964912280703</v>
      </c>
      <c r="R681" s="8">
        <f>E681/N681</f>
        <v>93.90425531914893</v>
      </c>
      <c r="S681" s="3" t="s">
        <v>8321</v>
      </c>
      <c r="T681" s="3" t="s">
        <v>8323</v>
      </c>
    </row>
    <row r="682" spans="1:20" ht="10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12">
        <f t="shared" si="10"/>
        <v>41899.501516203702</v>
      </c>
      <c r="K682" s="3">
        <v>1407931331</v>
      </c>
      <c r="L682" s="12">
        <f>(((K682/60)/60)/24)+DATE(1970,1,1)</f>
        <v>41864.501516203702</v>
      </c>
      <c r="M682" s="3" t="b">
        <v>0</v>
      </c>
      <c r="N682" s="3">
        <v>129</v>
      </c>
      <c r="O682" s="3" t="b">
        <v>0</v>
      </c>
      <c r="P682" s="3" t="s">
        <v>8273</v>
      </c>
      <c r="Q682" s="6">
        <f>E682/D682</f>
        <v>0.25912000000000002</v>
      </c>
      <c r="R682" s="8">
        <f>E682/N682</f>
        <v>150.65116279069767</v>
      </c>
      <c r="S682" s="3" t="s">
        <v>8321</v>
      </c>
      <c r="T682" s="3" t="s">
        <v>8323</v>
      </c>
    </row>
    <row r="683" spans="1:20" ht="10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12">
        <f t="shared" si="10"/>
        <v>42669.805601851855</v>
      </c>
      <c r="K683" s="3">
        <v>1474917604</v>
      </c>
      <c r="L683" s="12">
        <f>(((K683/60)/60)/24)+DATE(1970,1,1)</f>
        <v>42639.805601851855</v>
      </c>
      <c r="M683" s="3" t="b">
        <v>0</v>
      </c>
      <c r="N683" s="3">
        <v>1</v>
      </c>
      <c r="O683" s="3" t="b">
        <v>0</v>
      </c>
      <c r="P683" s="3" t="s">
        <v>8273</v>
      </c>
      <c r="Q683" s="6">
        <f>E683/D683</f>
        <v>4.0000000000000002E-4</v>
      </c>
      <c r="R683" s="8">
        <f>E683/N683</f>
        <v>1</v>
      </c>
      <c r="S683" s="3" t="s">
        <v>8321</v>
      </c>
      <c r="T683" s="3" t="s">
        <v>8323</v>
      </c>
    </row>
    <row r="684" spans="1:20" ht="10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12">
        <f t="shared" si="10"/>
        <v>42808.723634259266</v>
      </c>
      <c r="K684" s="3">
        <v>1486923722</v>
      </c>
      <c r="L684" s="12">
        <f>(((K684/60)/60)/24)+DATE(1970,1,1)</f>
        <v>42778.765300925923</v>
      </c>
      <c r="M684" s="3" t="b">
        <v>0</v>
      </c>
      <c r="N684" s="3">
        <v>4</v>
      </c>
      <c r="O684" s="3" t="b">
        <v>0</v>
      </c>
      <c r="P684" s="3" t="s">
        <v>8273</v>
      </c>
      <c r="Q684" s="6">
        <f>E684/D684</f>
        <v>1.06E-3</v>
      </c>
      <c r="R684" s="8">
        <f>E684/N684</f>
        <v>13.25</v>
      </c>
      <c r="S684" s="3" t="s">
        <v>8321</v>
      </c>
      <c r="T684" s="3" t="s">
        <v>8323</v>
      </c>
    </row>
    <row r="685" spans="1:20" ht="10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12">
        <f t="shared" si="10"/>
        <v>42674.900046296301</v>
      </c>
      <c r="K685" s="3">
        <v>1474493764</v>
      </c>
      <c r="L685" s="12">
        <f>(((K685/60)/60)/24)+DATE(1970,1,1)</f>
        <v>42634.900046296301</v>
      </c>
      <c r="M685" s="3" t="b">
        <v>0</v>
      </c>
      <c r="N685" s="3">
        <v>3</v>
      </c>
      <c r="O685" s="3" t="b">
        <v>0</v>
      </c>
      <c r="P685" s="3" t="s">
        <v>8273</v>
      </c>
      <c r="Q685" s="6">
        <f>E685/D685</f>
        <v>8.5142857142857138E-3</v>
      </c>
      <c r="R685" s="8">
        <f>E685/N685</f>
        <v>99.333333333333329</v>
      </c>
      <c r="S685" s="3" t="s">
        <v>8321</v>
      </c>
      <c r="T685" s="3" t="s">
        <v>8323</v>
      </c>
    </row>
    <row r="686" spans="1:20" ht="42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12">
        <f t="shared" si="10"/>
        <v>41845.125</v>
      </c>
      <c r="K686" s="3">
        <v>1403176891</v>
      </c>
      <c r="L686" s="12">
        <f>(((K686/60)/60)/24)+DATE(1970,1,1)</f>
        <v>41809.473275462966</v>
      </c>
      <c r="M686" s="3" t="b">
        <v>0</v>
      </c>
      <c r="N686" s="3">
        <v>135</v>
      </c>
      <c r="O686" s="3" t="b">
        <v>0</v>
      </c>
      <c r="P686" s="3" t="s">
        <v>8273</v>
      </c>
      <c r="Q686" s="6">
        <f>E686/D686</f>
        <v>7.4837500000000001E-2</v>
      </c>
      <c r="R686" s="8">
        <f>E686/N686</f>
        <v>177.39259259259259</v>
      </c>
      <c r="S686" s="3" t="s">
        <v>8321</v>
      </c>
      <c r="T686" s="3" t="s">
        <v>8323</v>
      </c>
    </row>
    <row r="687" spans="1:20" ht="10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12">
        <f t="shared" si="10"/>
        <v>42016.866574074069</v>
      </c>
      <c r="K687" s="3">
        <v>1417207672</v>
      </c>
      <c r="L687" s="12">
        <f>(((K687/60)/60)/24)+DATE(1970,1,1)</f>
        <v>41971.866574074069</v>
      </c>
      <c r="M687" s="3" t="b">
        <v>0</v>
      </c>
      <c r="N687" s="3">
        <v>10</v>
      </c>
      <c r="O687" s="3" t="b">
        <v>0</v>
      </c>
      <c r="P687" s="3" t="s">
        <v>8273</v>
      </c>
      <c r="Q687" s="6">
        <f>E687/D687</f>
        <v>0.27650000000000002</v>
      </c>
      <c r="R687" s="8">
        <f>E687/N687</f>
        <v>55.3</v>
      </c>
      <c r="S687" s="3" t="s">
        <v>8321</v>
      </c>
      <c r="T687" s="3" t="s">
        <v>8323</v>
      </c>
    </row>
    <row r="688" spans="1:20" ht="84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12">
        <f t="shared" si="10"/>
        <v>42219.673263888893</v>
      </c>
      <c r="K688" s="3">
        <v>1436026170</v>
      </c>
      <c r="L688" s="12">
        <f>(((K688/60)/60)/24)+DATE(1970,1,1)</f>
        <v>42189.673263888893</v>
      </c>
      <c r="M688" s="3" t="b">
        <v>0</v>
      </c>
      <c r="N688" s="3">
        <v>0</v>
      </c>
      <c r="O688" s="3" t="b">
        <v>0</v>
      </c>
      <c r="P688" s="3" t="s">
        <v>8273</v>
      </c>
      <c r="Q688" s="6">
        <f>E688/D688</f>
        <v>0</v>
      </c>
      <c r="R688" s="8" t="e">
        <f>E688/N688</f>
        <v>#DIV/0!</v>
      </c>
      <c r="S688" s="3" t="s">
        <v>8321</v>
      </c>
      <c r="T688" s="3" t="s">
        <v>8323</v>
      </c>
    </row>
    <row r="689" spans="1:20" ht="10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12">
        <f t="shared" si="10"/>
        <v>42771.750613425931</v>
      </c>
      <c r="K689" s="3">
        <v>1481133653</v>
      </c>
      <c r="L689" s="12">
        <f>(((K689/60)/60)/24)+DATE(1970,1,1)</f>
        <v>42711.750613425931</v>
      </c>
      <c r="M689" s="3" t="b">
        <v>0</v>
      </c>
      <c r="N689" s="3">
        <v>6</v>
      </c>
      <c r="O689" s="3" t="b">
        <v>0</v>
      </c>
      <c r="P689" s="3" t="s">
        <v>8273</v>
      </c>
      <c r="Q689" s="6">
        <f>E689/D689</f>
        <v>3.5499999999999997E-2</v>
      </c>
      <c r="R689" s="8">
        <f>E689/N689</f>
        <v>591.66666666666663</v>
      </c>
      <c r="S689" s="3" t="s">
        <v>8321</v>
      </c>
      <c r="T689" s="3" t="s">
        <v>8323</v>
      </c>
    </row>
    <row r="690" spans="1:20" ht="126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12">
        <f t="shared" si="10"/>
        <v>42292.104780092588</v>
      </c>
      <c r="K690" s="3">
        <v>1442284253</v>
      </c>
      <c r="L690" s="12">
        <f>(((K690/60)/60)/24)+DATE(1970,1,1)</f>
        <v>42262.104780092588</v>
      </c>
      <c r="M690" s="3" t="b">
        <v>0</v>
      </c>
      <c r="N690" s="3">
        <v>36</v>
      </c>
      <c r="O690" s="3" t="b">
        <v>0</v>
      </c>
      <c r="P690" s="3" t="s">
        <v>8273</v>
      </c>
      <c r="Q690" s="6">
        <f>E690/D690</f>
        <v>0.72989999999999999</v>
      </c>
      <c r="R690" s="8">
        <f>E690/N690</f>
        <v>405.5</v>
      </c>
      <c r="S690" s="3" t="s">
        <v>8321</v>
      </c>
      <c r="T690" s="3" t="s">
        <v>8323</v>
      </c>
    </row>
    <row r="691" spans="1:20" ht="126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12">
        <f t="shared" si="10"/>
        <v>42712.207638888889</v>
      </c>
      <c r="K691" s="3">
        <v>1478016097</v>
      </c>
      <c r="L691" s="12">
        <f>(((K691/60)/60)/24)+DATE(1970,1,1)</f>
        <v>42675.66778935185</v>
      </c>
      <c r="M691" s="3" t="b">
        <v>0</v>
      </c>
      <c r="N691" s="3">
        <v>336</v>
      </c>
      <c r="O691" s="3" t="b">
        <v>0</v>
      </c>
      <c r="P691" s="3" t="s">
        <v>8273</v>
      </c>
      <c r="Q691" s="6">
        <f>E691/D691</f>
        <v>0.57648750000000004</v>
      </c>
      <c r="R691" s="8">
        <f>E691/N691</f>
        <v>343.14732142857144</v>
      </c>
      <c r="S691" s="3" t="s">
        <v>8321</v>
      </c>
      <c r="T691" s="3" t="s">
        <v>8323</v>
      </c>
    </row>
    <row r="692" spans="1:20" ht="63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12">
        <f t="shared" si="10"/>
        <v>42622.25</v>
      </c>
      <c r="K692" s="3">
        <v>1469718841</v>
      </c>
      <c r="L692" s="12">
        <f>(((K692/60)/60)/24)+DATE(1970,1,1)</f>
        <v>42579.634733796294</v>
      </c>
      <c r="M692" s="3" t="b">
        <v>0</v>
      </c>
      <c r="N692" s="3">
        <v>34</v>
      </c>
      <c r="O692" s="3" t="b">
        <v>0</v>
      </c>
      <c r="P692" s="3" t="s">
        <v>8273</v>
      </c>
      <c r="Q692" s="6">
        <f>E692/D692</f>
        <v>0.1234</v>
      </c>
      <c r="R692" s="8">
        <f>E692/N692</f>
        <v>72.588235294117652</v>
      </c>
      <c r="S692" s="3" t="s">
        <v>8321</v>
      </c>
      <c r="T692" s="3" t="s">
        <v>8323</v>
      </c>
    </row>
    <row r="693" spans="1:20" ht="10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12">
        <f t="shared" si="10"/>
        <v>42186.028310185182</v>
      </c>
      <c r="K693" s="3">
        <v>1433292046</v>
      </c>
      <c r="L693" s="12">
        <f>(((K693/60)/60)/24)+DATE(1970,1,1)</f>
        <v>42158.028310185182</v>
      </c>
      <c r="M693" s="3" t="b">
        <v>0</v>
      </c>
      <c r="N693" s="3">
        <v>10</v>
      </c>
      <c r="O693" s="3" t="b">
        <v>0</v>
      </c>
      <c r="P693" s="3" t="s">
        <v>8273</v>
      </c>
      <c r="Q693" s="6">
        <f>E693/D693</f>
        <v>5.1999999999999998E-3</v>
      </c>
      <c r="R693" s="8">
        <f>E693/N693</f>
        <v>26</v>
      </c>
      <c r="S693" s="3" t="s">
        <v>8321</v>
      </c>
      <c r="T693" s="3" t="s">
        <v>8323</v>
      </c>
    </row>
    <row r="694" spans="1:20" ht="10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12">
        <f t="shared" si="10"/>
        <v>42726.37572916667</v>
      </c>
      <c r="K694" s="3">
        <v>1479805263</v>
      </c>
      <c r="L694" s="12">
        <f>(((K694/60)/60)/24)+DATE(1970,1,1)</f>
        <v>42696.37572916667</v>
      </c>
      <c r="M694" s="3" t="b">
        <v>0</v>
      </c>
      <c r="N694" s="3">
        <v>201</v>
      </c>
      <c r="O694" s="3" t="b">
        <v>0</v>
      </c>
      <c r="P694" s="3" t="s">
        <v>8273</v>
      </c>
      <c r="Q694" s="6">
        <f>E694/D694</f>
        <v>6.5299999999999997E-2</v>
      </c>
      <c r="R694" s="8">
        <f>E694/N694</f>
        <v>6.4975124378109452</v>
      </c>
      <c r="S694" s="3" t="s">
        <v>8321</v>
      </c>
      <c r="T694" s="3" t="s">
        <v>8323</v>
      </c>
    </row>
    <row r="695" spans="1:20" ht="84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12">
        <f t="shared" si="10"/>
        <v>42124.808182870373</v>
      </c>
      <c r="K695" s="3">
        <v>1427829827</v>
      </c>
      <c r="L695" s="12">
        <f>(((K695/60)/60)/24)+DATE(1970,1,1)</f>
        <v>42094.808182870373</v>
      </c>
      <c r="M695" s="3" t="b">
        <v>0</v>
      </c>
      <c r="N695" s="3">
        <v>296</v>
      </c>
      <c r="O695" s="3" t="b">
        <v>0</v>
      </c>
      <c r="P695" s="3" t="s">
        <v>8273</v>
      </c>
      <c r="Q695" s="6">
        <f>E695/D695</f>
        <v>0.35338000000000003</v>
      </c>
      <c r="R695" s="8">
        <f>E695/N695</f>
        <v>119.38513513513513</v>
      </c>
      <c r="S695" s="3" t="s">
        <v>8321</v>
      </c>
      <c r="T695" s="3" t="s">
        <v>8323</v>
      </c>
    </row>
    <row r="696" spans="1:20" ht="10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12">
        <f t="shared" si="10"/>
        <v>42767.663877314815</v>
      </c>
      <c r="K696" s="3">
        <v>1483372559</v>
      </c>
      <c r="L696" s="12">
        <f>(((K696/60)/60)/24)+DATE(1970,1,1)</f>
        <v>42737.663877314815</v>
      </c>
      <c r="M696" s="3" t="b">
        <v>0</v>
      </c>
      <c r="N696" s="3">
        <v>7</v>
      </c>
      <c r="O696" s="3" t="b">
        <v>0</v>
      </c>
      <c r="P696" s="3" t="s">
        <v>8273</v>
      </c>
      <c r="Q696" s="6">
        <f>E696/D696</f>
        <v>3.933333333333333E-3</v>
      </c>
      <c r="R696" s="8">
        <f>E696/N696</f>
        <v>84.285714285714292</v>
      </c>
      <c r="S696" s="3" t="s">
        <v>8321</v>
      </c>
      <c r="T696" s="3" t="s">
        <v>8323</v>
      </c>
    </row>
    <row r="697" spans="1:20" ht="10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12">
        <f t="shared" si="10"/>
        <v>41943.521064814813</v>
      </c>
      <c r="K697" s="3">
        <v>1412166620</v>
      </c>
      <c r="L697" s="12">
        <f>(((K697/60)/60)/24)+DATE(1970,1,1)</f>
        <v>41913.521064814813</v>
      </c>
      <c r="M697" s="3" t="b">
        <v>0</v>
      </c>
      <c r="N697" s="3">
        <v>7</v>
      </c>
      <c r="O697" s="3" t="b">
        <v>0</v>
      </c>
      <c r="P697" s="3" t="s">
        <v>8273</v>
      </c>
      <c r="Q697" s="6">
        <f>E697/D697</f>
        <v>1.06E-2</v>
      </c>
      <c r="R697" s="8">
        <f>E697/N697</f>
        <v>90.857142857142861</v>
      </c>
      <c r="S697" s="3" t="s">
        <v>8321</v>
      </c>
      <c r="T697" s="3" t="s">
        <v>8323</v>
      </c>
    </row>
    <row r="698" spans="1:20" ht="63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12">
        <f t="shared" si="10"/>
        <v>41845.927106481482</v>
      </c>
      <c r="K698" s="3">
        <v>1403734502</v>
      </c>
      <c r="L698" s="12">
        <f>(((K698/60)/60)/24)+DATE(1970,1,1)</f>
        <v>41815.927106481482</v>
      </c>
      <c r="M698" s="3" t="b">
        <v>0</v>
      </c>
      <c r="N698" s="3">
        <v>1</v>
      </c>
      <c r="O698" s="3" t="b">
        <v>0</v>
      </c>
      <c r="P698" s="3" t="s">
        <v>8273</v>
      </c>
      <c r="Q698" s="6">
        <f>E698/D698</f>
        <v>5.7142857142857145E-6</v>
      </c>
      <c r="R698" s="8">
        <f>E698/N698</f>
        <v>1</v>
      </c>
      <c r="S698" s="3" t="s">
        <v>8321</v>
      </c>
      <c r="T698" s="3" t="s">
        <v>8323</v>
      </c>
    </row>
    <row r="699" spans="1:20" ht="10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12">
        <f t="shared" si="10"/>
        <v>42403.523020833338</v>
      </c>
      <c r="K699" s="3">
        <v>1453206789</v>
      </c>
      <c r="L699" s="12">
        <f>(((K699/60)/60)/24)+DATE(1970,1,1)</f>
        <v>42388.523020833338</v>
      </c>
      <c r="M699" s="3" t="b">
        <v>0</v>
      </c>
      <c r="N699" s="3">
        <v>114</v>
      </c>
      <c r="O699" s="3" t="b">
        <v>0</v>
      </c>
      <c r="P699" s="3" t="s">
        <v>8273</v>
      </c>
      <c r="Q699" s="6">
        <f>E699/D699</f>
        <v>0.46379999999999999</v>
      </c>
      <c r="R699" s="8">
        <f>E699/N699</f>
        <v>20.342105263157894</v>
      </c>
      <c r="S699" s="3" t="s">
        <v>8321</v>
      </c>
      <c r="T699" s="3" t="s">
        <v>8323</v>
      </c>
    </row>
    <row r="700" spans="1:20" ht="126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12">
        <f t="shared" si="10"/>
        <v>41900.083333333336</v>
      </c>
      <c r="K700" s="3">
        <v>1408141245</v>
      </c>
      <c r="L700" s="12">
        <f>(((K700/60)/60)/24)+DATE(1970,1,1)</f>
        <v>41866.931076388886</v>
      </c>
      <c r="M700" s="3" t="b">
        <v>0</v>
      </c>
      <c r="N700" s="3">
        <v>29</v>
      </c>
      <c r="O700" s="3" t="b">
        <v>0</v>
      </c>
      <c r="P700" s="3" t="s">
        <v>8273</v>
      </c>
      <c r="Q700" s="6">
        <f>E700/D700</f>
        <v>0.15390000000000001</v>
      </c>
      <c r="R700" s="8">
        <f>E700/N700</f>
        <v>530.68965517241384</v>
      </c>
      <c r="S700" s="3" t="s">
        <v>8321</v>
      </c>
      <c r="T700" s="3" t="s">
        <v>8323</v>
      </c>
    </row>
    <row r="701" spans="1:20" ht="10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12">
        <f t="shared" si="10"/>
        <v>41600.666666666664</v>
      </c>
      <c r="K701" s="3">
        <v>1381923548</v>
      </c>
      <c r="L701" s="12">
        <f>(((K701/60)/60)/24)+DATE(1970,1,1)</f>
        <v>41563.485509259262</v>
      </c>
      <c r="M701" s="3" t="b">
        <v>0</v>
      </c>
      <c r="N701" s="3">
        <v>890</v>
      </c>
      <c r="O701" s="3" t="b">
        <v>0</v>
      </c>
      <c r="P701" s="3" t="s">
        <v>8273</v>
      </c>
      <c r="Q701" s="6">
        <f>E701/D701</f>
        <v>0.824221076923077</v>
      </c>
      <c r="R701" s="8">
        <f>E701/N701</f>
        <v>120.39184269662923</v>
      </c>
      <c r="S701" s="3" t="s">
        <v>8321</v>
      </c>
      <c r="T701" s="3" t="s">
        <v>8323</v>
      </c>
    </row>
    <row r="702" spans="1:20" ht="10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12">
        <f t="shared" si="10"/>
        <v>42745.688437500001</v>
      </c>
      <c r="K702" s="3">
        <v>1481473881</v>
      </c>
      <c r="L702" s="12">
        <f>(((K702/60)/60)/24)+DATE(1970,1,1)</f>
        <v>42715.688437500001</v>
      </c>
      <c r="M702" s="3" t="b">
        <v>0</v>
      </c>
      <c r="N702" s="3">
        <v>31</v>
      </c>
      <c r="O702" s="3" t="b">
        <v>0</v>
      </c>
      <c r="P702" s="3" t="s">
        <v>8273</v>
      </c>
      <c r="Q702" s="6">
        <f>E702/D702</f>
        <v>2.6866666666666667E-2</v>
      </c>
      <c r="R702" s="8">
        <f>E702/N702</f>
        <v>13</v>
      </c>
      <c r="S702" s="3" t="s">
        <v>8321</v>
      </c>
      <c r="T702" s="3" t="s">
        <v>8323</v>
      </c>
    </row>
    <row r="703" spans="1:20" ht="10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12">
        <f t="shared" si="10"/>
        <v>41843.662962962961</v>
      </c>
      <c r="K703" s="3">
        <v>1403538880</v>
      </c>
      <c r="L703" s="12">
        <f>(((K703/60)/60)/24)+DATE(1970,1,1)</f>
        <v>41813.662962962961</v>
      </c>
      <c r="M703" s="3" t="b">
        <v>0</v>
      </c>
      <c r="N703" s="3">
        <v>21</v>
      </c>
      <c r="O703" s="3" t="b">
        <v>0</v>
      </c>
      <c r="P703" s="3" t="s">
        <v>8273</v>
      </c>
      <c r="Q703" s="6">
        <f>E703/D703</f>
        <v>0.26600000000000001</v>
      </c>
      <c r="R703" s="8">
        <f>E703/N703</f>
        <v>291.33333333333331</v>
      </c>
      <c r="S703" s="3" t="s">
        <v>8321</v>
      </c>
      <c r="T703" s="3" t="s">
        <v>8323</v>
      </c>
    </row>
    <row r="704" spans="1:20" ht="10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12">
        <f t="shared" si="10"/>
        <v>42698.768368055549</v>
      </c>
      <c r="K704" s="3">
        <v>1477416387</v>
      </c>
      <c r="L704" s="12">
        <f>(((K704/60)/60)/24)+DATE(1970,1,1)</f>
        <v>42668.726701388892</v>
      </c>
      <c r="M704" s="3" t="b">
        <v>0</v>
      </c>
      <c r="N704" s="3">
        <v>37</v>
      </c>
      <c r="O704" s="3" t="b">
        <v>0</v>
      </c>
      <c r="P704" s="3" t="s">
        <v>8273</v>
      </c>
      <c r="Q704" s="6">
        <f>E704/D704</f>
        <v>0.30813400000000002</v>
      </c>
      <c r="R704" s="8">
        <f>E704/N704</f>
        <v>124.9191891891892</v>
      </c>
      <c r="S704" s="3" t="s">
        <v>8321</v>
      </c>
      <c r="T704" s="3" t="s">
        <v>8323</v>
      </c>
    </row>
    <row r="705" spans="1:20" ht="10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12">
        <f t="shared" si="10"/>
        <v>42766.98055555555</v>
      </c>
      <c r="K705" s="3">
        <v>1481150949</v>
      </c>
      <c r="L705" s="12">
        <f>(((K705/60)/60)/24)+DATE(1970,1,1)</f>
        <v>42711.950798611113</v>
      </c>
      <c r="M705" s="3" t="b">
        <v>0</v>
      </c>
      <c r="N705" s="3">
        <v>7</v>
      </c>
      <c r="O705" s="3" t="b">
        <v>0</v>
      </c>
      <c r="P705" s="3" t="s">
        <v>8273</v>
      </c>
      <c r="Q705" s="6">
        <f>E705/D705</f>
        <v>5.5800000000000002E-2</v>
      </c>
      <c r="R705" s="8">
        <f>E705/N705</f>
        <v>119.57142857142857</v>
      </c>
      <c r="S705" s="3" t="s">
        <v>8321</v>
      </c>
      <c r="T705" s="3" t="s">
        <v>8323</v>
      </c>
    </row>
    <row r="706" spans="1:20" ht="84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12">
        <f t="shared" si="10"/>
        <v>42786.192916666667</v>
      </c>
      <c r="K706" s="3">
        <v>1482381468</v>
      </c>
      <c r="L706" s="12">
        <f>(((K706/60)/60)/24)+DATE(1970,1,1)</f>
        <v>42726.192916666667</v>
      </c>
      <c r="M706" s="3" t="b">
        <v>0</v>
      </c>
      <c r="N706" s="3">
        <v>4</v>
      </c>
      <c r="O706" s="3" t="b">
        <v>0</v>
      </c>
      <c r="P706" s="3" t="s">
        <v>8273</v>
      </c>
      <c r="Q706" s="6">
        <f>E706/D706</f>
        <v>8.7454545454545458E-3</v>
      </c>
      <c r="R706" s="8">
        <f>E706/N706</f>
        <v>120.25</v>
      </c>
      <c r="S706" s="3" t="s">
        <v>8321</v>
      </c>
      <c r="T706" s="3" t="s">
        <v>8323</v>
      </c>
    </row>
    <row r="707" spans="1:20" ht="63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12">
        <f t="shared" ref="J707:J770" si="11">(((I707/60)/60)/24)+DATE(1970,1,1)</f>
        <v>42756.491643518515</v>
      </c>
      <c r="K707" s="3">
        <v>1482407278</v>
      </c>
      <c r="L707" s="12">
        <f>(((K707/60)/60)/24)+DATE(1970,1,1)</f>
        <v>42726.491643518515</v>
      </c>
      <c r="M707" s="3" t="b">
        <v>0</v>
      </c>
      <c r="N707" s="3">
        <v>5</v>
      </c>
      <c r="O707" s="3" t="b">
        <v>0</v>
      </c>
      <c r="P707" s="3" t="s">
        <v>8273</v>
      </c>
      <c r="Q707" s="6">
        <f>E707/D707</f>
        <v>9.7699999999999992E-3</v>
      </c>
      <c r="R707" s="8">
        <f>E707/N707</f>
        <v>195.4</v>
      </c>
      <c r="S707" s="3" t="s">
        <v>8321</v>
      </c>
      <c r="T707" s="3" t="s">
        <v>8323</v>
      </c>
    </row>
    <row r="708" spans="1:20" ht="10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12">
        <f t="shared" si="11"/>
        <v>42718.777083333334</v>
      </c>
      <c r="K708" s="3">
        <v>1478130783</v>
      </c>
      <c r="L708" s="12">
        <f>(((K708/60)/60)/24)+DATE(1970,1,1)</f>
        <v>42676.995173611111</v>
      </c>
      <c r="M708" s="3" t="b">
        <v>0</v>
      </c>
      <c r="N708" s="3">
        <v>0</v>
      </c>
      <c r="O708" s="3" t="b">
        <v>0</v>
      </c>
      <c r="P708" s="3" t="s">
        <v>8273</v>
      </c>
      <c r="Q708" s="6">
        <f>E708/D708</f>
        <v>0</v>
      </c>
      <c r="R708" s="8" t="e">
        <f>E708/N708</f>
        <v>#DIV/0!</v>
      </c>
      <c r="S708" s="3" t="s">
        <v>8321</v>
      </c>
      <c r="T708" s="3" t="s">
        <v>8323</v>
      </c>
    </row>
    <row r="709" spans="1:20" ht="10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12">
        <f t="shared" si="11"/>
        <v>42736.663506944446</v>
      </c>
      <c r="K709" s="3">
        <v>1479830127</v>
      </c>
      <c r="L709" s="12">
        <f>(((K709/60)/60)/24)+DATE(1970,1,1)</f>
        <v>42696.663506944446</v>
      </c>
      <c r="M709" s="3" t="b">
        <v>0</v>
      </c>
      <c r="N709" s="3">
        <v>456</v>
      </c>
      <c r="O709" s="3" t="b">
        <v>0</v>
      </c>
      <c r="P709" s="3" t="s">
        <v>8273</v>
      </c>
      <c r="Q709" s="6">
        <f>E709/D709</f>
        <v>0.78927352941176465</v>
      </c>
      <c r="R709" s="8">
        <f>E709/N709</f>
        <v>117.69868421052631</v>
      </c>
      <c r="S709" s="3" t="s">
        <v>8321</v>
      </c>
      <c r="T709" s="3" t="s">
        <v>8323</v>
      </c>
    </row>
    <row r="710" spans="1:20" ht="10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12">
        <f t="shared" si="11"/>
        <v>41895.581018518518</v>
      </c>
      <c r="K710" s="3">
        <v>1405432600</v>
      </c>
      <c r="L710" s="12">
        <f>(((K710/60)/60)/24)+DATE(1970,1,1)</f>
        <v>41835.581018518518</v>
      </c>
      <c r="M710" s="3" t="b">
        <v>0</v>
      </c>
      <c r="N710" s="3">
        <v>369</v>
      </c>
      <c r="O710" s="3" t="b">
        <v>0</v>
      </c>
      <c r="P710" s="3" t="s">
        <v>8273</v>
      </c>
      <c r="Q710" s="6">
        <f>E710/D710</f>
        <v>0.22092500000000001</v>
      </c>
      <c r="R710" s="8">
        <f>E710/N710</f>
        <v>23.948509485094849</v>
      </c>
      <c r="S710" s="3" t="s">
        <v>8321</v>
      </c>
      <c r="T710" s="3" t="s">
        <v>8323</v>
      </c>
    </row>
    <row r="711" spans="1:20" ht="63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12">
        <f t="shared" si="11"/>
        <v>41978.041192129633</v>
      </c>
      <c r="K711" s="3">
        <v>1415149159</v>
      </c>
      <c r="L711" s="12">
        <f>(((K711/60)/60)/24)+DATE(1970,1,1)</f>
        <v>41948.041192129633</v>
      </c>
      <c r="M711" s="3" t="b">
        <v>0</v>
      </c>
      <c r="N711" s="3">
        <v>2</v>
      </c>
      <c r="O711" s="3" t="b">
        <v>0</v>
      </c>
      <c r="P711" s="3" t="s">
        <v>8273</v>
      </c>
      <c r="Q711" s="6">
        <f>E711/D711</f>
        <v>4.0666666666666663E-3</v>
      </c>
      <c r="R711" s="8">
        <f>E711/N711</f>
        <v>30.5</v>
      </c>
      <c r="S711" s="3" t="s">
        <v>8321</v>
      </c>
      <c r="T711" s="3" t="s">
        <v>8323</v>
      </c>
    </row>
    <row r="712" spans="1:20" ht="84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12">
        <f t="shared" si="11"/>
        <v>41871.030555555553</v>
      </c>
      <c r="K712" s="3">
        <v>1405640302</v>
      </c>
      <c r="L712" s="12">
        <f>(((K712/60)/60)/24)+DATE(1970,1,1)</f>
        <v>41837.984976851854</v>
      </c>
      <c r="M712" s="3" t="b">
        <v>0</v>
      </c>
      <c r="N712" s="3">
        <v>0</v>
      </c>
      <c r="O712" s="3" t="b">
        <v>0</v>
      </c>
      <c r="P712" s="3" t="s">
        <v>8273</v>
      </c>
      <c r="Q712" s="6">
        <f>E712/D712</f>
        <v>0</v>
      </c>
      <c r="R712" s="8" t="e">
        <f>E712/N712</f>
        <v>#DIV/0!</v>
      </c>
      <c r="S712" s="3" t="s">
        <v>8321</v>
      </c>
      <c r="T712" s="3" t="s">
        <v>8323</v>
      </c>
    </row>
    <row r="713" spans="1:20" ht="126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12">
        <f t="shared" si="11"/>
        <v>42718.500787037032</v>
      </c>
      <c r="K713" s="3">
        <v>1478257268</v>
      </c>
      <c r="L713" s="12">
        <f>(((K713/60)/60)/24)+DATE(1970,1,1)</f>
        <v>42678.459120370375</v>
      </c>
      <c r="M713" s="3" t="b">
        <v>0</v>
      </c>
      <c r="N713" s="3">
        <v>338</v>
      </c>
      <c r="O713" s="3" t="b">
        <v>0</v>
      </c>
      <c r="P713" s="3" t="s">
        <v>8273</v>
      </c>
      <c r="Q713" s="6">
        <f>E713/D713</f>
        <v>0.33790999999999999</v>
      </c>
      <c r="R713" s="8">
        <f>E713/N713</f>
        <v>99.973372781065095</v>
      </c>
      <c r="S713" s="3" t="s">
        <v>8321</v>
      </c>
      <c r="T713" s="3" t="s">
        <v>8323</v>
      </c>
    </row>
    <row r="714" spans="1:20" ht="10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12">
        <f t="shared" si="11"/>
        <v>42414.680925925932</v>
      </c>
      <c r="K714" s="3">
        <v>1452874832</v>
      </c>
      <c r="L714" s="12">
        <f>(((K714/60)/60)/24)+DATE(1970,1,1)</f>
        <v>42384.680925925932</v>
      </c>
      <c r="M714" s="3" t="b">
        <v>0</v>
      </c>
      <c r="N714" s="3">
        <v>4</v>
      </c>
      <c r="O714" s="3" t="b">
        <v>0</v>
      </c>
      <c r="P714" s="3" t="s">
        <v>8273</v>
      </c>
      <c r="Q714" s="6">
        <f>E714/D714</f>
        <v>2.1649484536082476E-3</v>
      </c>
      <c r="R714" s="8">
        <f>E714/N714</f>
        <v>26.25</v>
      </c>
      <c r="S714" s="3" t="s">
        <v>8321</v>
      </c>
      <c r="T714" s="3" t="s">
        <v>8323</v>
      </c>
    </row>
    <row r="715" spans="1:20" ht="10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12">
        <f t="shared" si="11"/>
        <v>42526.529305555552</v>
      </c>
      <c r="K715" s="3">
        <v>1462538532</v>
      </c>
      <c r="L715" s="12">
        <f>(((K715/60)/60)/24)+DATE(1970,1,1)</f>
        <v>42496.529305555552</v>
      </c>
      <c r="M715" s="3" t="b">
        <v>0</v>
      </c>
      <c r="N715" s="3">
        <v>1</v>
      </c>
      <c r="O715" s="3" t="b">
        <v>0</v>
      </c>
      <c r="P715" s="3" t="s">
        <v>8273</v>
      </c>
      <c r="Q715" s="6">
        <f>E715/D715</f>
        <v>7.9600000000000001E-3</v>
      </c>
      <c r="R715" s="8">
        <f>E715/N715</f>
        <v>199</v>
      </c>
      <c r="S715" s="3" t="s">
        <v>8321</v>
      </c>
      <c r="T715" s="3" t="s">
        <v>8323</v>
      </c>
    </row>
    <row r="716" spans="1:20" ht="84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12">
        <f t="shared" si="11"/>
        <v>42794.787986111114</v>
      </c>
      <c r="K716" s="3">
        <v>1483124082</v>
      </c>
      <c r="L716" s="12">
        <f>(((K716/60)/60)/24)+DATE(1970,1,1)</f>
        <v>42734.787986111114</v>
      </c>
      <c r="M716" s="3" t="b">
        <v>0</v>
      </c>
      <c r="N716" s="3">
        <v>28</v>
      </c>
      <c r="O716" s="3" t="b">
        <v>0</v>
      </c>
      <c r="P716" s="3" t="s">
        <v>8273</v>
      </c>
      <c r="Q716" s="6">
        <f>E716/D716</f>
        <v>0.14993333333333334</v>
      </c>
      <c r="R716" s="8">
        <f>E716/N716</f>
        <v>80.321428571428569</v>
      </c>
      <c r="S716" s="3" t="s">
        <v>8321</v>
      </c>
      <c r="T716" s="3" t="s">
        <v>8323</v>
      </c>
    </row>
    <row r="717" spans="1:20" ht="126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12">
        <f t="shared" si="11"/>
        <v>42313.132407407407</v>
      </c>
      <c r="K717" s="3">
        <v>1443233440</v>
      </c>
      <c r="L717" s="12">
        <f>(((K717/60)/60)/24)+DATE(1970,1,1)</f>
        <v>42273.090740740736</v>
      </c>
      <c r="M717" s="3" t="b">
        <v>0</v>
      </c>
      <c r="N717" s="3">
        <v>12</v>
      </c>
      <c r="O717" s="3" t="b">
        <v>0</v>
      </c>
      <c r="P717" s="3" t="s">
        <v>8273</v>
      </c>
      <c r="Q717" s="6">
        <f>E717/D717</f>
        <v>5.0509090909090906E-2</v>
      </c>
      <c r="R717" s="8">
        <f>E717/N717</f>
        <v>115.75</v>
      </c>
      <c r="S717" s="3" t="s">
        <v>8321</v>
      </c>
      <c r="T717" s="3" t="s">
        <v>8323</v>
      </c>
    </row>
    <row r="718" spans="1:20" ht="84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12">
        <f t="shared" si="11"/>
        <v>41974</v>
      </c>
      <c r="K718" s="3">
        <v>1414511307</v>
      </c>
      <c r="L718" s="12">
        <f>(((K718/60)/60)/24)+DATE(1970,1,1)</f>
        <v>41940.658645833333</v>
      </c>
      <c r="M718" s="3" t="b">
        <v>0</v>
      </c>
      <c r="N718" s="3">
        <v>16</v>
      </c>
      <c r="O718" s="3" t="b">
        <v>0</v>
      </c>
      <c r="P718" s="3" t="s">
        <v>8273</v>
      </c>
      <c r="Q718" s="6">
        <f>E718/D718</f>
        <v>0.10214285714285715</v>
      </c>
      <c r="R718" s="8">
        <f>E718/N718</f>
        <v>44.6875</v>
      </c>
      <c r="S718" s="3" t="s">
        <v>8321</v>
      </c>
      <c r="T718" s="3" t="s">
        <v>8323</v>
      </c>
    </row>
    <row r="719" spans="1:20" ht="42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12">
        <f t="shared" si="11"/>
        <v>41887.854189814818</v>
      </c>
      <c r="K719" s="3">
        <v>1407357002</v>
      </c>
      <c r="L719" s="12">
        <f>(((K719/60)/60)/24)+DATE(1970,1,1)</f>
        <v>41857.854189814818</v>
      </c>
      <c r="M719" s="3" t="b">
        <v>0</v>
      </c>
      <c r="N719" s="3">
        <v>4</v>
      </c>
      <c r="O719" s="3" t="b">
        <v>0</v>
      </c>
      <c r="P719" s="3" t="s">
        <v>8273</v>
      </c>
      <c r="Q719" s="6">
        <f>E719/D719</f>
        <v>3.0500000000000002E-3</v>
      </c>
      <c r="R719" s="8">
        <f>E719/N719</f>
        <v>76.25</v>
      </c>
      <c r="S719" s="3" t="s">
        <v>8321</v>
      </c>
      <c r="T719" s="3" t="s">
        <v>8323</v>
      </c>
    </row>
    <row r="720" spans="1:20" ht="10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12">
        <f t="shared" si="11"/>
        <v>42784.249305555553</v>
      </c>
      <c r="K720" s="3">
        <v>1484684247</v>
      </c>
      <c r="L720" s="12">
        <f>(((K720/60)/60)/24)+DATE(1970,1,1)</f>
        <v>42752.845451388886</v>
      </c>
      <c r="M720" s="3" t="b">
        <v>0</v>
      </c>
      <c r="N720" s="3">
        <v>4</v>
      </c>
      <c r="O720" s="3" t="b">
        <v>0</v>
      </c>
      <c r="P720" s="3" t="s">
        <v>8273</v>
      </c>
      <c r="Q720" s="6">
        <f>E720/D720</f>
        <v>7.4999999999999997E-3</v>
      </c>
      <c r="R720" s="8">
        <f>E720/N720</f>
        <v>22.5</v>
      </c>
      <c r="S720" s="3" t="s">
        <v>8321</v>
      </c>
      <c r="T720" s="3" t="s">
        <v>8323</v>
      </c>
    </row>
    <row r="721" spans="1:20" ht="10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12">
        <f t="shared" si="11"/>
        <v>42423.040231481486</v>
      </c>
      <c r="K721" s="3">
        <v>1454979476</v>
      </c>
      <c r="L721" s="12">
        <f>(((K721/60)/60)/24)+DATE(1970,1,1)</f>
        <v>42409.040231481486</v>
      </c>
      <c r="M721" s="3" t="b">
        <v>0</v>
      </c>
      <c r="N721" s="3">
        <v>10</v>
      </c>
      <c r="O721" s="3" t="b">
        <v>0</v>
      </c>
      <c r="P721" s="3" t="s">
        <v>8273</v>
      </c>
      <c r="Q721" s="6">
        <f>E721/D721</f>
        <v>1.2933333333333333E-2</v>
      </c>
      <c r="R721" s="8">
        <f>E721/N721</f>
        <v>19.399999999999999</v>
      </c>
      <c r="S721" s="3" t="s">
        <v>8321</v>
      </c>
      <c r="T721" s="3" t="s">
        <v>8323</v>
      </c>
    </row>
    <row r="722" spans="1:20" ht="10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12">
        <f t="shared" si="11"/>
        <v>40937.649201388893</v>
      </c>
      <c r="K722" s="3">
        <v>1325432091</v>
      </c>
      <c r="L722" s="12">
        <f>(((K722/60)/60)/24)+DATE(1970,1,1)</f>
        <v>40909.649201388893</v>
      </c>
      <c r="M722" s="3" t="b">
        <v>0</v>
      </c>
      <c r="N722" s="3">
        <v>41</v>
      </c>
      <c r="O722" s="3" t="b">
        <v>1</v>
      </c>
      <c r="P722" s="3" t="s">
        <v>8274</v>
      </c>
      <c r="Q722" s="6">
        <f>E722/D722</f>
        <v>1.4394736842105262</v>
      </c>
      <c r="R722" s="8">
        <f>E722/N722</f>
        <v>66.707317073170728</v>
      </c>
      <c r="S722" s="3" t="s">
        <v>8324</v>
      </c>
      <c r="T722" s="3" t="s">
        <v>8325</v>
      </c>
    </row>
    <row r="723" spans="1:20" ht="10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12">
        <f t="shared" si="11"/>
        <v>41852.571840277778</v>
      </c>
      <c r="K723" s="3">
        <v>1403012607</v>
      </c>
      <c r="L723" s="12">
        <f>(((K723/60)/60)/24)+DATE(1970,1,1)</f>
        <v>41807.571840277778</v>
      </c>
      <c r="M723" s="3" t="b">
        <v>0</v>
      </c>
      <c r="N723" s="3">
        <v>119</v>
      </c>
      <c r="O723" s="3" t="b">
        <v>1</v>
      </c>
      <c r="P723" s="3" t="s">
        <v>8274</v>
      </c>
      <c r="Q723" s="6">
        <f>E723/D723</f>
        <v>1.2210975609756098</v>
      </c>
      <c r="R723" s="8">
        <f>E723/N723</f>
        <v>84.142857142857139</v>
      </c>
      <c r="S723" s="3" t="s">
        <v>8324</v>
      </c>
      <c r="T723" s="3" t="s">
        <v>8325</v>
      </c>
    </row>
    <row r="724" spans="1:20" ht="10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12">
        <f t="shared" si="11"/>
        <v>41007.76363425926</v>
      </c>
      <c r="K724" s="3">
        <v>1331320778</v>
      </c>
      <c r="L724" s="12">
        <f>(((K724/60)/60)/24)+DATE(1970,1,1)</f>
        <v>40977.805300925924</v>
      </c>
      <c r="M724" s="3" t="b">
        <v>0</v>
      </c>
      <c r="N724" s="3">
        <v>153</v>
      </c>
      <c r="O724" s="3" t="b">
        <v>1</v>
      </c>
      <c r="P724" s="3" t="s">
        <v>8274</v>
      </c>
      <c r="Q724" s="6">
        <f>E724/D724</f>
        <v>1.3202400000000001</v>
      </c>
      <c r="R724" s="8">
        <f>E724/N724</f>
        <v>215.72549019607843</v>
      </c>
      <c r="S724" s="3" t="s">
        <v>8324</v>
      </c>
      <c r="T724" s="3" t="s">
        <v>8325</v>
      </c>
    </row>
    <row r="725" spans="1:20" ht="63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12">
        <f t="shared" si="11"/>
        <v>42215.165972222225</v>
      </c>
      <c r="K725" s="3">
        <v>1435606549</v>
      </c>
      <c r="L725" s="12">
        <f>(((K725/60)/60)/24)+DATE(1970,1,1)</f>
        <v>42184.816539351858</v>
      </c>
      <c r="M725" s="3" t="b">
        <v>0</v>
      </c>
      <c r="N725" s="3">
        <v>100</v>
      </c>
      <c r="O725" s="3" t="b">
        <v>1</v>
      </c>
      <c r="P725" s="3" t="s">
        <v>8274</v>
      </c>
      <c r="Q725" s="6">
        <f>E725/D725</f>
        <v>1.0938000000000001</v>
      </c>
      <c r="R725" s="8">
        <f>E725/N725</f>
        <v>54.69</v>
      </c>
      <c r="S725" s="3" t="s">
        <v>8324</v>
      </c>
      <c r="T725" s="3" t="s">
        <v>8325</v>
      </c>
    </row>
    <row r="726" spans="1:20" ht="10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12">
        <f t="shared" si="11"/>
        <v>40724.638460648144</v>
      </c>
      <c r="K726" s="3">
        <v>1306855163</v>
      </c>
      <c r="L726" s="12">
        <f>(((K726/60)/60)/24)+DATE(1970,1,1)</f>
        <v>40694.638460648144</v>
      </c>
      <c r="M726" s="3" t="b">
        <v>0</v>
      </c>
      <c r="N726" s="3">
        <v>143</v>
      </c>
      <c r="O726" s="3" t="b">
        <v>1</v>
      </c>
      <c r="P726" s="3" t="s">
        <v>8274</v>
      </c>
      <c r="Q726" s="6">
        <f>E726/D726</f>
        <v>1.0547157142857144</v>
      </c>
      <c r="R726" s="8">
        <f>E726/N726</f>
        <v>51.62944055944056</v>
      </c>
      <c r="S726" s="3" t="s">
        <v>8324</v>
      </c>
      <c r="T726" s="3" t="s">
        <v>8325</v>
      </c>
    </row>
    <row r="727" spans="1:20" ht="10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12">
        <f t="shared" si="11"/>
        <v>42351.626296296294</v>
      </c>
      <c r="K727" s="3">
        <v>1447426912</v>
      </c>
      <c r="L727" s="12">
        <f>(((K727/60)/60)/24)+DATE(1970,1,1)</f>
        <v>42321.626296296294</v>
      </c>
      <c r="M727" s="3" t="b">
        <v>0</v>
      </c>
      <c r="N727" s="3">
        <v>140</v>
      </c>
      <c r="O727" s="3" t="b">
        <v>1</v>
      </c>
      <c r="P727" s="3" t="s">
        <v>8274</v>
      </c>
      <c r="Q727" s="6">
        <f>E727/D727</f>
        <v>1.0035000000000001</v>
      </c>
      <c r="R727" s="8">
        <f>E727/N727</f>
        <v>143.35714285714286</v>
      </c>
      <c r="S727" s="3" t="s">
        <v>8324</v>
      </c>
      <c r="T727" s="3" t="s">
        <v>8325</v>
      </c>
    </row>
    <row r="728" spans="1:20" ht="10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12">
        <f t="shared" si="11"/>
        <v>41376.042673611111</v>
      </c>
      <c r="K728" s="3">
        <v>1363136487</v>
      </c>
      <c r="L728" s="12">
        <f>(((K728/60)/60)/24)+DATE(1970,1,1)</f>
        <v>41346.042673611111</v>
      </c>
      <c r="M728" s="3" t="b">
        <v>0</v>
      </c>
      <c r="N728" s="3">
        <v>35</v>
      </c>
      <c r="O728" s="3" t="b">
        <v>1</v>
      </c>
      <c r="P728" s="3" t="s">
        <v>8274</v>
      </c>
      <c r="Q728" s="6">
        <f>E728/D728</f>
        <v>1.014</v>
      </c>
      <c r="R728" s="8">
        <f>E728/N728</f>
        <v>72.428571428571431</v>
      </c>
      <c r="S728" s="3" t="s">
        <v>8324</v>
      </c>
      <c r="T728" s="3" t="s">
        <v>8325</v>
      </c>
    </row>
    <row r="729" spans="1:20" ht="10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12">
        <f t="shared" si="11"/>
        <v>41288.888888888891</v>
      </c>
      <c r="K729" s="3">
        <v>1354580949</v>
      </c>
      <c r="L729" s="12">
        <f>(((K729/60)/60)/24)+DATE(1970,1,1)</f>
        <v>41247.020243055551</v>
      </c>
      <c r="M729" s="3" t="b">
        <v>0</v>
      </c>
      <c r="N729" s="3">
        <v>149</v>
      </c>
      <c r="O729" s="3" t="b">
        <v>1</v>
      </c>
      <c r="P729" s="3" t="s">
        <v>8274</v>
      </c>
      <c r="Q729" s="6">
        <f>E729/D729</f>
        <v>1.5551428571428572</v>
      </c>
      <c r="R729" s="8">
        <f>E729/N729</f>
        <v>36.530201342281877</v>
      </c>
      <c r="S729" s="3" t="s">
        <v>8324</v>
      </c>
      <c r="T729" s="3" t="s">
        <v>8325</v>
      </c>
    </row>
    <row r="730" spans="1:20" ht="84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12">
        <f t="shared" si="11"/>
        <v>40776.837465277778</v>
      </c>
      <c r="K730" s="3">
        <v>1310069157</v>
      </c>
      <c r="L730" s="12">
        <f>(((K730/60)/60)/24)+DATE(1970,1,1)</f>
        <v>40731.837465277778</v>
      </c>
      <c r="M730" s="3" t="b">
        <v>0</v>
      </c>
      <c r="N730" s="3">
        <v>130</v>
      </c>
      <c r="O730" s="3" t="b">
        <v>1</v>
      </c>
      <c r="P730" s="3" t="s">
        <v>8274</v>
      </c>
      <c r="Q730" s="6">
        <f>E730/D730</f>
        <v>1.05566</v>
      </c>
      <c r="R730" s="8">
        <f>E730/N730</f>
        <v>60.903461538461535</v>
      </c>
      <c r="S730" s="3" t="s">
        <v>8324</v>
      </c>
      <c r="T730" s="3" t="s">
        <v>8325</v>
      </c>
    </row>
    <row r="731" spans="1:20" ht="10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12">
        <f t="shared" si="11"/>
        <v>41171.185891203706</v>
      </c>
      <c r="K731" s="3">
        <v>1342844861</v>
      </c>
      <c r="L731" s="12">
        <f>(((K731/60)/60)/24)+DATE(1970,1,1)</f>
        <v>41111.185891203706</v>
      </c>
      <c r="M731" s="3" t="b">
        <v>0</v>
      </c>
      <c r="N731" s="3">
        <v>120</v>
      </c>
      <c r="O731" s="3" t="b">
        <v>1</v>
      </c>
      <c r="P731" s="3" t="s">
        <v>8274</v>
      </c>
      <c r="Q731" s="6">
        <f>E731/D731</f>
        <v>1.3065</v>
      </c>
      <c r="R731" s="8">
        <f>E731/N731</f>
        <v>43.55</v>
      </c>
      <c r="S731" s="3" t="s">
        <v>8324</v>
      </c>
      <c r="T731" s="3" t="s">
        <v>8325</v>
      </c>
    </row>
    <row r="732" spans="1:20" ht="42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12">
        <f t="shared" si="11"/>
        <v>40884.745266203703</v>
      </c>
      <c r="K732" s="3">
        <v>1320688391</v>
      </c>
      <c r="L732" s="12">
        <f>(((K732/60)/60)/24)+DATE(1970,1,1)</f>
        <v>40854.745266203703</v>
      </c>
      <c r="M732" s="3" t="b">
        <v>0</v>
      </c>
      <c r="N732" s="3">
        <v>265</v>
      </c>
      <c r="O732" s="3" t="b">
        <v>1</v>
      </c>
      <c r="P732" s="3" t="s">
        <v>8274</v>
      </c>
      <c r="Q732" s="6">
        <f>E732/D732</f>
        <v>1.3219000000000001</v>
      </c>
      <c r="R732" s="8">
        <f>E732/N732</f>
        <v>99.766037735849054</v>
      </c>
      <c r="S732" s="3" t="s">
        <v>8324</v>
      </c>
      <c r="T732" s="3" t="s">
        <v>8325</v>
      </c>
    </row>
    <row r="733" spans="1:20" ht="84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12">
        <f t="shared" si="11"/>
        <v>40930.25</v>
      </c>
      <c r="K733" s="3">
        <v>1322852747</v>
      </c>
      <c r="L733" s="12">
        <f>(((K733/60)/60)/24)+DATE(1970,1,1)</f>
        <v>40879.795682870368</v>
      </c>
      <c r="M733" s="3" t="b">
        <v>0</v>
      </c>
      <c r="N733" s="3">
        <v>71</v>
      </c>
      <c r="O733" s="3" t="b">
        <v>1</v>
      </c>
      <c r="P733" s="3" t="s">
        <v>8274</v>
      </c>
      <c r="Q733" s="6">
        <f>E733/D733</f>
        <v>1.26</v>
      </c>
      <c r="R733" s="8">
        <f>E733/N733</f>
        <v>88.732394366197184</v>
      </c>
      <c r="S733" s="3" t="s">
        <v>8324</v>
      </c>
      <c r="T733" s="3" t="s">
        <v>8325</v>
      </c>
    </row>
    <row r="734" spans="1:20" ht="10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12">
        <f t="shared" si="11"/>
        <v>41546.424317129626</v>
      </c>
      <c r="K734" s="3">
        <v>1375265461</v>
      </c>
      <c r="L734" s="12">
        <f>(((K734/60)/60)/24)+DATE(1970,1,1)</f>
        <v>41486.424317129626</v>
      </c>
      <c r="M734" s="3" t="b">
        <v>0</v>
      </c>
      <c r="N734" s="3">
        <v>13</v>
      </c>
      <c r="O734" s="3" t="b">
        <v>1</v>
      </c>
      <c r="P734" s="3" t="s">
        <v>8274</v>
      </c>
      <c r="Q734" s="6">
        <f>E734/D734</f>
        <v>1.6</v>
      </c>
      <c r="R734" s="8">
        <f>E734/N734</f>
        <v>4.9230769230769234</v>
      </c>
      <c r="S734" s="3" t="s">
        <v>8324</v>
      </c>
      <c r="T734" s="3" t="s">
        <v>8325</v>
      </c>
    </row>
    <row r="735" spans="1:20" ht="10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12">
        <f t="shared" si="11"/>
        <v>41628.420046296298</v>
      </c>
      <c r="K735" s="3">
        <v>1384941892</v>
      </c>
      <c r="L735" s="12">
        <f>(((K735/60)/60)/24)+DATE(1970,1,1)</f>
        <v>41598.420046296298</v>
      </c>
      <c r="M735" s="3" t="b">
        <v>0</v>
      </c>
      <c r="N735" s="3">
        <v>169</v>
      </c>
      <c r="O735" s="3" t="b">
        <v>1</v>
      </c>
      <c r="P735" s="3" t="s">
        <v>8274</v>
      </c>
      <c r="Q735" s="6">
        <f>E735/D735</f>
        <v>1.2048000000000001</v>
      </c>
      <c r="R735" s="8">
        <f>E735/N735</f>
        <v>17.822485207100591</v>
      </c>
      <c r="S735" s="3" t="s">
        <v>8324</v>
      </c>
      <c r="T735" s="3" t="s">
        <v>8325</v>
      </c>
    </row>
    <row r="736" spans="1:20" ht="84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12">
        <f t="shared" si="11"/>
        <v>42133.208333333328</v>
      </c>
      <c r="K736" s="3">
        <v>1428465420</v>
      </c>
      <c r="L736" s="12">
        <f>(((K736/60)/60)/24)+DATE(1970,1,1)</f>
        <v>42102.164583333331</v>
      </c>
      <c r="M736" s="3" t="b">
        <v>0</v>
      </c>
      <c r="N736" s="3">
        <v>57</v>
      </c>
      <c r="O736" s="3" t="b">
        <v>1</v>
      </c>
      <c r="P736" s="3" t="s">
        <v>8274</v>
      </c>
      <c r="Q736" s="6">
        <f>E736/D736</f>
        <v>1.2552941176470589</v>
      </c>
      <c r="R736" s="8">
        <f>E736/N736</f>
        <v>187.19298245614036</v>
      </c>
      <c r="S736" s="3" t="s">
        <v>8324</v>
      </c>
      <c r="T736" s="3" t="s">
        <v>8325</v>
      </c>
    </row>
    <row r="737" spans="1:20" ht="10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12">
        <f t="shared" si="11"/>
        <v>41977.027083333334</v>
      </c>
      <c r="K737" s="3">
        <v>1414975346</v>
      </c>
      <c r="L737" s="12">
        <f>(((K737/60)/60)/24)+DATE(1970,1,1)</f>
        <v>41946.029467592591</v>
      </c>
      <c r="M737" s="3" t="b">
        <v>0</v>
      </c>
      <c r="N737" s="3">
        <v>229</v>
      </c>
      <c r="O737" s="3" t="b">
        <v>1</v>
      </c>
      <c r="P737" s="3" t="s">
        <v>8274</v>
      </c>
      <c r="Q737" s="6">
        <f>E737/D737</f>
        <v>1.1440638297872341</v>
      </c>
      <c r="R737" s="8">
        <f>E737/N737</f>
        <v>234.80786026200875</v>
      </c>
      <c r="S737" s="3" t="s">
        <v>8324</v>
      </c>
      <c r="T737" s="3" t="s">
        <v>8325</v>
      </c>
    </row>
    <row r="738" spans="1:20" ht="10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12">
        <f t="shared" si="11"/>
        <v>41599.207638888889</v>
      </c>
      <c r="K738" s="3">
        <v>1383327440</v>
      </c>
      <c r="L738" s="12">
        <f>(((K738/60)/60)/24)+DATE(1970,1,1)</f>
        <v>41579.734259259261</v>
      </c>
      <c r="M738" s="3" t="b">
        <v>0</v>
      </c>
      <c r="N738" s="3">
        <v>108</v>
      </c>
      <c r="O738" s="3" t="b">
        <v>1</v>
      </c>
      <c r="P738" s="3" t="s">
        <v>8274</v>
      </c>
      <c r="Q738" s="6">
        <f>E738/D738</f>
        <v>3.151388888888889</v>
      </c>
      <c r="R738" s="8">
        <f>E738/N738</f>
        <v>105.04629629629629</v>
      </c>
      <c r="S738" s="3" t="s">
        <v>8324</v>
      </c>
      <c r="T738" s="3" t="s">
        <v>8325</v>
      </c>
    </row>
    <row r="739" spans="1:20" ht="10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12">
        <f t="shared" si="11"/>
        <v>41684.833333333336</v>
      </c>
      <c r="K739" s="3">
        <v>1390890987</v>
      </c>
      <c r="L739" s="12">
        <f>(((K739/60)/60)/24)+DATE(1970,1,1)</f>
        <v>41667.275312500002</v>
      </c>
      <c r="M739" s="3" t="b">
        <v>0</v>
      </c>
      <c r="N739" s="3">
        <v>108</v>
      </c>
      <c r="O739" s="3" t="b">
        <v>1</v>
      </c>
      <c r="P739" s="3" t="s">
        <v>8274</v>
      </c>
      <c r="Q739" s="6">
        <f>E739/D739</f>
        <v>1.224</v>
      </c>
      <c r="R739" s="8">
        <f>E739/N739</f>
        <v>56.666666666666664</v>
      </c>
      <c r="S739" s="3" t="s">
        <v>8324</v>
      </c>
      <c r="T739" s="3" t="s">
        <v>8325</v>
      </c>
    </row>
    <row r="740" spans="1:20" ht="63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12">
        <f t="shared" si="11"/>
        <v>41974.207638888889</v>
      </c>
      <c r="K740" s="3">
        <v>1414765794</v>
      </c>
      <c r="L740" s="12">
        <f>(((K740/60)/60)/24)+DATE(1970,1,1)</f>
        <v>41943.604097222218</v>
      </c>
      <c r="M740" s="3" t="b">
        <v>0</v>
      </c>
      <c r="N740" s="3">
        <v>41</v>
      </c>
      <c r="O740" s="3" t="b">
        <v>1</v>
      </c>
      <c r="P740" s="3" t="s">
        <v>8274</v>
      </c>
      <c r="Q740" s="6">
        <f>E740/D740</f>
        <v>1.0673333333333332</v>
      </c>
      <c r="R740" s="8">
        <f>E740/N740</f>
        <v>39.048780487804876</v>
      </c>
      <c r="S740" s="3" t="s">
        <v>8324</v>
      </c>
      <c r="T740" s="3" t="s">
        <v>8325</v>
      </c>
    </row>
    <row r="741" spans="1:20" ht="10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12">
        <f t="shared" si="11"/>
        <v>41862.502650462964</v>
      </c>
      <c r="K741" s="3">
        <v>1404907429</v>
      </c>
      <c r="L741" s="12">
        <f>(((K741/60)/60)/24)+DATE(1970,1,1)</f>
        <v>41829.502650462964</v>
      </c>
      <c r="M741" s="3" t="b">
        <v>0</v>
      </c>
      <c r="N741" s="3">
        <v>139</v>
      </c>
      <c r="O741" s="3" t="b">
        <v>1</v>
      </c>
      <c r="P741" s="3" t="s">
        <v>8274</v>
      </c>
      <c r="Q741" s="6">
        <f>E741/D741</f>
        <v>1.5833333333333333</v>
      </c>
      <c r="R741" s="8">
        <f>E741/N741</f>
        <v>68.345323741007192</v>
      </c>
      <c r="S741" s="3" t="s">
        <v>8324</v>
      </c>
      <c r="T741" s="3" t="s">
        <v>8325</v>
      </c>
    </row>
    <row r="742" spans="1:20" ht="10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12">
        <f t="shared" si="11"/>
        <v>42176.146782407406</v>
      </c>
      <c r="K742" s="3">
        <v>1433647882</v>
      </c>
      <c r="L742" s="12">
        <f>(((K742/60)/60)/24)+DATE(1970,1,1)</f>
        <v>42162.146782407406</v>
      </c>
      <c r="M742" s="3" t="b">
        <v>0</v>
      </c>
      <c r="N742" s="3">
        <v>19</v>
      </c>
      <c r="O742" s="3" t="b">
        <v>1</v>
      </c>
      <c r="P742" s="3" t="s">
        <v>8274</v>
      </c>
      <c r="Q742" s="6">
        <f>E742/D742</f>
        <v>1.0740000000000001</v>
      </c>
      <c r="R742" s="8">
        <f>E742/N742</f>
        <v>169.57894736842104</v>
      </c>
      <c r="S742" s="3" t="s">
        <v>8324</v>
      </c>
      <c r="T742" s="3" t="s">
        <v>8325</v>
      </c>
    </row>
    <row r="743" spans="1:20" ht="63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12">
        <f t="shared" si="11"/>
        <v>41436.648217592592</v>
      </c>
      <c r="K743" s="3">
        <v>1367940806</v>
      </c>
      <c r="L743" s="12">
        <f>(((K743/60)/60)/24)+DATE(1970,1,1)</f>
        <v>41401.648217592592</v>
      </c>
      <c r="M743" s="3" t="b">
        <v>0</v>
      </c>
      <c r="N743" s="3">
        <v>94</v>
      </c>
      <c r="O743" s="3" t="b">
        <v>1</v>
      </c>
      <c r="P743" s="3" t="s">
        <v>8274</v>
      </c>
      <c r="Q743" s="6">
        <f>E743/D743</f>
        <v>1.0226</v>
      </c>
      <c r="R743" s="8">
        <f>E743/N743</f>
        <v>141.42340425531913</v>
      </c>
      <c r="S743" s="3" t="s">
        <v>8324</v>
      </c>
      <c r="T743" s="3" t="s">
        <v>8325</v>
      </c>
    </row>
    <row r="744" spans="1:20" ht="10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12">
        <f t="shared" si="11"/>
        <v>41719.876296296294</v>
      </c>
      <c r="K744" s="3">
        <v>1392847312</v>
      </c>
      <c r="L744" s="12">
        <f>(((K744/60)/60)/24)+DATE(1970,1,1)</f>
        <v>41689.917962962965</v>
      </c>
      <c r="M744" s="3" t="b">
        <v>0</v>
      </c>
      <c r="N744" s="3">
        <v>23</v>
      </c>
      <c r="O744" s="3" t="b">
        <v>1</v>
      </c>
      <c r="P744" s="3" t="s">
        <v>8274</v>
      </c>
      <c r="Q744" s="6">
        <f>E744/D744</f>
        <v>1.1071428571428572</v>
      </c>
      <c r="R744" s="8">
        <f>E744/N744</f>
        <v>67.391304347826093</v>
      </c>
      <c r="S744" s="3" t="s">
        <v>8324</v>
      </c>
      <c r="T744" s="3" t="s">
        <v>8325</v>
      </c>
    </row>
    <row r="745" spans="1:20" ht="10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12">
        <f t="shared" si="11"/>
        <v>41015.875</v>
      </c>
      <c r="K745" s="3">
        <v>1332435685</v>
      </c>
      <c r="L745" s="12">
        <f>(((K745/60)/60)/24)+DATE(1970,1,1)</f>
        <v>40990.709317129629</v>
      </c>
      <c r="M745" s="3" t="b">
        <v>0</v>
      </c>
      <c r="N745" s="3">
        <v>15</v>
      </c>
      <c r="O745" s="3" t="b">
        <v>1</v>
      </c>
      <c r="P745" s="3" t="s">
        <v>8274</v>
      </c>
      <c r="Q745" s="6">
        <f>E745/D745</f>
        <v>1.48</v>
      </c>
      <c r="R745" s="8">
        <f>E745/N745</f>
        <v>54.266666666666666</v>
      </c>
      <c r="S745" s="3" t="s">
        <v>8324</v>
      </c>
      <c r="T745" s="3" t="s">
        <v>8325</v>
      </c>
    </row>
    <row r="746" spans="1:20" ht="84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12">
        <f t="shared" si="11"/>
        <v>41256.95721064815</v>
      </c>
      <c r="K746" s="3">
        <v>1352847503</v>
      </c>
      <c r="L746" s="12">
        <f>(((K746/60)/60)/24)+DATE(1970,1,1)</f>
        <v>41226.95721064815</v>
      </c>
      <c r="M746" s="3" t="b">
        <v>0</v>
      </c>
      <c r="N746" s="3">
        <v>62</v>
      </c>
      <c r="O746" s="3" t="b">
        <v>1</v>
      </c>
      <c r="P746" s="3" t="s">
        <v>8274</v>
      </c>
      <c r="Q746" s="6">
        <f>E746/D746</f>
        <v>1.0232000000000001</v>
      </c>
      <c r="R746" s="8">
        <f>E746/N746</f>
        <v>82.516129032258064</v>
      </c>
      <c r="S746" s="3" t="s">
        <v>8324</v>
      </c>
      <c r="T746" s="3" t="s">
        <v>8325</v>
      </c>
    </row>
    <row r="747" spans="1:20" ht="10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12">
        <f t="shared" si="11"/>
        <v>41397.572280092594</v>
      </c>
      <c r="K747" s="3">
        <v>1364996645</v>
      </c>
      <c r="L747" s="12">
        <f>(((K747/60)/60)/24)+DATE(1970,1,1)</f>
        <v>41367.572280092594</v>
      </c>
      <c r="M747" s="3" t="b">
        <v>0</v>
      </c>
      <c r="N747" s="3">
        <v>74</v>
      </c>
      <c r="O747" s="3" t="b">
        <v>1</v>
      </c>
      <c r="P747" s="3" t="s">
        <v>8274</v>
      </c>
      <c r="Q747" s="6">
        <f>E747/D747</f>
        <v>1.7909909909909909</v>
      </c>
      <c r="R747" s="8">
        <f>E747/N747</f>
        <v>53.729729729729726</v>
      </c>
      <c r="S747" s="3" t="s">
        <v>8324</v>
      </c>
      <c r="T747" s="3" t="s">
        <v>8325</v>
      </c>
    </row>
    <row r="748" spans="1:20" ht="42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12">
        <f t="shared" si="11"/>
        <v>41175.165972222225</v>
      </c>
      <c r="K748" s="3">
        <v>1346806909</v>
      </c>
      <c r="L748" s="12">
        <f>(((K748/60)/60)/24)+DATE(1970,1,1)</f>
        <v>41157.042928240742</v>
      </c>
      <c r="M748" s="3" t="b">
        <v>0</v>
      </c>
      <c r="N748" s="3">
        <v>97</v>
      </c>
      <c r="O748" s="3" t="b">
        <v>1</v>
      </c>
      <c r="P748" s="3" t="s">
        <v>8274</v>
      </c>
      <c r="Q748" s="6">
        <f>E748/D748</f>
        <v>1.1108135252761968</v>
      </c>
      <c r="R748" s="8">
        <f>E748/N748</f>
        <v>34.206185567010309</v>
      </c>
      <c r="S748" s="3" t="s">
        <v>8324</v>
      </c>
      <c r="T748" s="3" t="s">
        <v>8325</v>
      </c>
    </row>
    <row r="749" spans="1:20" ht="10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12">
        <f t="shared" si="11"/>
        <v>42019.454166666663</v>
      </c>
      <c r="K749" s="3">
        <v>1418649019</v>
      </c>
      <c r="L749" s="12">
        <f>(((K749/60)/60)/24)+DATE(1970,1,1)</f>
        <v>41988.548831018517</v>
      </c>
      <c r="M749" s="3" t="b">
        <v>0</v>
      </c>
      <c r="N749" s="3">
        <v>55</v>
      </c>
      <c r="O749" s="3" t="b">
        <v>1</v>
      </c>
      <c r="P749" s="3" t="s">
        <v>8274</v>
      </c>
      <c r="Q749" s="6">
        <f>E749/D749</f>
        <v>1.0004285714285714</v>
      </c>
      <c r="R749" s="8">
        <f>E749/N749</f>
        <v>127.32727272727273</v>
      </c>
      <c r="S749" s="3" t="s">
        <v>8324</v>
      </c>
      <c r="T749" s="3" t="s">
        <v>8325</v>
      </c>
    </row>
    <row r="750" spans="1:20" ht="10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12">
        <f t="shared" si="11"/>
        <v>41861.846828703703</v>
      </c>
      <c r="K750" s="3">
        <v>1405109966</v>
      </c>
      <c r="L750" s="12">
        <f>(((K750/60)/60)/24)+DATE(1970,1,1)</f>
        <v>41831.846828703703</v>
      </c>
      <c r="M750" s="3" t="b">
        <v>0</v>
      </c>
      <c r="N750" s="3">
        <v>44</v>
      </c>
      <c r="O750" s="3" t="b">
        <v>1</v>
      </c>
      <c r="P750" s="3" t="s">
        <v>8274</v>
      </c>
      <c r="Q750" s="6">
        <f>E750/D750</f>
        <v>1.0024999999999999</v>
      </c>
      <c r="R750" s="8">
        <f>E750/N750</f>
        <v>45.56818181818182</v>
      </c>
      <c r="S750" s="3" t="s">
        <v>8324</v>
      </c>
      <c r="T750" s="3" t="s">
        <v>8325</v>
      </c>
    </row>
    <row r="751" spans="1:20" ht="10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12">
        <f t="shared" si="11"/>
        <v>42763.94131944445</v>
      </c>
      <c r="K751" s="3">
        <v>1483050930</v>
      </c>
      <c r="L751" s="12">
        <f>(((K751/60)/60)/24)+DATE(1970,1,1)</f>
        <v>42733.94131944445</v>
      </c>
      <c r="M751" s="3" t="b">
        <v>0</v>
      </c>
      <c r="N751" s="3">
        <v>110</v>
      </c>
      <c r="O751" s="3" t="b">
        <v>1</v>
      </c>
      <c r="P751" s="3" t="s">
        <v>8274</v>
      </c>
      <c r="Q751" s="6">
        <f>E751/D751</f>
        <v>1.0556000000000001</v>
      </c>
      <c r="R751" s="8">
        <f>E751/N751</f>
        <v>95.963636363636368</v>
      </c>
      <c r="S751" s="3" t="s">
        <v>8324</v>
      </c>
      <c r="T751" s="3" t="s">
        <v>8325</v>
      </c>
    </row>
    <row r="752" spans="1:20" ht="10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12">
        <f t="shared" si="11"/>
        <v>41329.878148148149</v>
      </c>
      <c r="K752" s="3">
        <v>1359147872</v>
      </c>
      <c r="L752" s="12">
        <f>(((K752/60)/60)/24)+DATE(1970,1,1)</f>
        <v>41299.878148148149</v>
      </c>
      <c r="M752" s="3" t="b">
        <v>0</v>
      </c>
      <c r="N752" s="3">
        <v>59</v>
      </c>
      <c r="O752" s="3" t="b">
        <v>1</v>
      </c>
      <c r="P752" s="3" t="s">
        <v>8274</v>
      </c>
      <c r="Q752" s="6">
        <f>E752/D752</f>
        <v>1.0258775877587758</v>
      </c>
      <c r="R752" s="8">
        <f>E752/N752</f>
        <v>77.271186440677965</v>
      </c>
      <c r="S752" s="3" t="s">
        <v>8324</v>
      </c>
      <c r="T752" s="3" t="s">
        <v>8325</v>
      </c>
    </row>
    <row r="753" spans="1:20" ht="10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12">
        <f t="shared" si="11"/>
        <v>40759.630497685182</v>
      </c>
      <c r="K753" s="3">
        <v>1308496075</v>
      </c>
      <c r="L753" s="12">
        <f>(((K753/60)/60)/24)+DATE(1970,1,1)</f>
        <v>40713.630497685182</v>
      </c>
      <c r="M753" s="3" t="b">
        <v>0</v>
      </c>
      <c r="N753" s="3">
        <v>62</v>
      </c>
      <c r="O753" s="3" t="b">
        <v>1</v>
      </c>
      <c r="P753" s="3" t="s">
        <v>8274</v>
      </c>
      <c r="Q753" s="6">
        <f>E753/D753</f>
        <v>1.1850000000000001</v>
      </c>
      <c r="R753" s="8">
        <f>E753/N753</f>
        <v>57.338709677419352</v>
      </c>
      <c r="S753" s="3" t="s">
        <v>8324</v>
      </c>
      <c r="T753" s="3" t="s">
        <v>8325</v>
      </c>
    </row>
    <row r="754" spans="1:20" ht="10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12">
        <f t="shared" si="11"/>
        <v>42659.458333333328</v>
      </c>
      <c r="K754" s="3">
        <v>1474884417</v>
      </c>
      <c r="L754" s="12">
        <f>(((K754/60)/60)/24)+DATE(1970,1,1)</f>
        <v>42639.421493055561</v>
      </c>
      <c r="M754" s="3" t="b">
        <v>0</v>
      </c>
      <c r="N754" s="3">
        <v>105</v>
      </c>
      <c r="O754" s="3" t="b">
        <v>1</v>
      </c>
      <c r="P754" s="3" t="s">
        <v>8274</v>
      </c>
      <c r="Q754" s="6">
        <f>E754/D754</f>
        <v>1.117</v>
      </c>
      <c r="R754" s="8">
        <f>E754/N754</f>
        <v>53.19047619047619</v>
      </c>
      <c r="S754" s="3" t="s">
        <v>8324</v>
      </c>
      <c r="T754" s="3" t="s">
        <v>8325</v>
      </c>
    </row>
    <row r="755" spans="1:20" ht="10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12">
        <f t="shared" si="11"/>
        <v>42049.590173611112</v>
      </c>
      <c r="K755" s="3">
        <v>1421330991</v>
      </c>
      <c r="L755" s="12">
        <f>(((K755/60)/60)/24)+DATE(1970,1,1)</f>
        <v>42019.590173611112</v>
      </c>
      <c r="M755" s="3" t="b">
        <v>0</v>
      </c>
      <c r="N755" s="3">
        <v>26</v>
      </c>
      <c r="O755" s="3" t="b">
        <v>1</v>
      </c>
      <c r="P755" s="3" t="s">
        <v>8274</v>
      </c>
      <c r="Q755" s="6">
        <f>E755/D755</f>
        <v>1.28</v>
      </c>
      <c r="R755" s="8">
        <f>E755/N755</f>
        <v>492.30769230769232</v>
      </c>
      <c r="S755" s="3" t="s">
        <v>8324</v>
      </c>
      <c r="T755" s="3" t="s">
        <v>8325</v>
      </c>
    </row>
    <row r="756" spans="1:20" ht="10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12">
        <f t="shared" si="11"/>
        <v>41279.749085648145</v>
      </c>
      <c r="K756" s="3">
        <v>1354816721</v>
      </c>
      <c r="L756" s="12">
        <f>(((K756/60)/60)/24)+DATE(1970,1,1)</f>
        <v>41249.749085648145</v>
      </c>
      <c r="M756" s="3" t="b">
        <v>0</v>
      </c>
      <c r="N756" s="3">
        <v>49</v>
      </c>
      <c r="O756" s="3" t="b">
        <v>1</v>
      </c>
      <c r="P756" s="3" t="s">
        <v>8274</v>
      </c>
      <c r="Q756" s="6">
        <f>E756/D756</f>
        <v>1.0375000000000001</v>
      </c>
      <c r="R756" s="8">
        <f>E756/N756</f>
        <v>42.346938775510203</v>
      </c>
      <c r="S756" s="3" t="s">
        <v>8324</v>
      </c>
      <c r="T756" s="3" t="s">
        <v>8325</v>
      </c>
    </row>
    <row r="757" spans="1:20" ht="10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12">
        <f t="shared" si="11"/>
        <v>41414.02847222222</v>
      </c>
      <c r="K757" s="3">
        <v>1366381877</v>
      </c>
      <c r="L757" s="12">
        <f>(((K757/60)/60)/24)+DATE(1970,1,1)</f>
        <v>41383.605057870373</v>
      </c>
      <c r="M757" s="3" t="b">
        <v>0</v>
      </c>
      <c r="N757" s="3">
        <v>68</v>
      </c>
      <c r="O757" s="3" t="b">
        <v>1</v>
      </c>
      <c r="P757" s="3" t="s">
        <v>8274</v>
      </c>
      <c r="Q757" s="6">
        <f>E757/D757</f>
        <v>1.0190760000000001</v>
      </c>
      <c r="R757" s="8">
        <f>E757/N757</f>
        <v>37.466029411764708</v>
      </c>
      <c r="S757" s="3" t="s">
        <v>8324</v>
      </c>
      <c r="T757" s="3" t="s">
        <v>8325</v>
      </c>
    </row>
    <row r="758" spans="1:20" ht="84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12">
        <f t="shared" si="11"/>
        <v>40651.725219907406</v>
      </c>
      <c r="K758" s="3">
        <v>1297880659</v>
      </c>
      <c r="L758" s="12">
        <f>(((K758/60)/60)/24)+DATE(1970,1,1)</f>
        <v>40590.766886574071</v>
      </c>
      <c r="M758" s="3" t="b">
        <v>0</v>
      </c>
      <c r="N758" s="3">
        <v>22</v>
      </c>
      <c r="O758" s="3" t="b">
        <v>1</v>
      </c>
      <c r="P758" s="3" t="s">
        <v>8274</v>
      </c>
      <c r="Q758" s="6">
        <f>E758/D758</f>
        <v>1.177142857142857</v>
      </c>
      <c r="R758" s="8">
        <f>E758/N758</f>
        <v>37.454545454545453</v>
      </c>
      <c r="S758" s="3" t="s">
        <v>8324</v>
      </c>
      <c r="T758" s="3" t="s">
        <v>8325</v>
      </c>
    </row>
    <row r="759" spans="1:20" ht="10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12">
        <f t="shared" si="11"/>
        <v>41249.054560185185</v>
      </c>
      <c r="K759" s="3">
        <v>1353547114</v>
      </c>
      <c r="L759" s="12">
        <f>(((K759/60)/60)/24)+DATE(1970,1,1)</f>
        <v>41235.054560185185</v>
      </c>
      <c r="M759" s="3" t="b">
        <v>0</v>
      </c>
      <c r="N759" s="3">
        <v>18</v>
      </c>
      <c r="O759" s="3" t="b">
        <v>1</v>
      </c>
      <c r="P759" s="3" t="s">
        <v>8274</v>
      </c>
      <c r="Q759" s="6">
        <f>E759/D759</f>
        <v>2.38</v>
      </c>
      <c r="R759" s="8">
        <f>E759/N759</f>
        <v>33.055555555555557</v>
      </c>
      <c r="S759" s="3" t="s">
        <v>8324</v>
      </c>
      <c r="T759" s="3" t="s">
        <v>8325</v>
      </c>
    </row>
    <row r="760" spans="1:20" ht="84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12">
        <f t="shared" si="11"/>
        <v>40459.836435185185</v>
      </c>
      <c r="K760" s="3">
        <v>1283976268</v>
      </c>
      <c r="L760" s="12">
        <f>(((K760/60)/60)/24)+DATE(1970,1,1)</f>
        <v>40429.836435185185</v>
      </c>
      <c r="M760" s="3" t="b">
        <v>0</v>
      </c>
      <c r="N760" s="3">
        <v>19</v>
      </c>
      <c r="O760" s="3" t="b">
        <v>1</v>
      </c>
      <c r="P760" s="3" t="s">
        <v>8274</v>
      </c>
      <c r="Q760" s="6">
        <f>E760/D760</f>
        <v>1.02</v>
      </c>
      <c r="R760" s="8">
        <f>E760/N760</f>
        <v>134.21052631578948</v>
      </c>
      <c r="S760" s="3" t="s">
        <v>8324</v>
      </c>
      <c r="T760" s="3" t="s">
        <v>8325</v>
      </c>
    </row>
    <row r="761" spans="1:20" ht="10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12">
        <f t="shared" si="11"/>
        <v>41829.330312500002</v>
      </c>
      <c r="K761" s="3">
        <v>1401436539</v>
      </c>
      <c r="L761" s="12">
        <f>(((K761/60)/60)/24)+DATE(1970,1,1)</f>
        <v>41789.330312500002</v>
      </c>
      <c r="M761" s="3" t="b">
        <v>0</v>
      </c>
      <c r="N761" s="3">
        <v>99</v>
      </c>
      <c r="O761" s="3" t="b">
        <v>1</v>
      </c>
      <c r="P761" s="3" t="s">
        <v>8274</v>
      </c>
      <c r="Q761" s="6">
        <f>E761/D761</f>
        <v>1.0192000000000001</v>
      </c>
      <c r="R761" s="8">
        <f>E761/N761</f>
        <v>51.474747474747474</v>
      </c>
      <c r="S761" s="3" t="s">
        <v>8324</v>
      </c>
      <c r="T761" s="3" t="s">
        <v>8325</v>
      </c>
    </row>
    <row r="762" spans="1:20" ht="10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12">
        <f t="shared" si="11"/>
        <v>42700.805706018517</v>
      </c>
      <c r="K762" s="3">
        <v>1477592413</v>
      </c>
      <c r="L762" s="12">
        <f>(((K762/60)/60)/24)+DATE(1970,1,1)</f>
        <v>42670.764039351852</v>
      </c>
      <c r="M762" s="3" t="b">
        <v>0</v>
      </c>
      <c r="N762" s="3">
        <v>0</v>
      </c>
      <c r="O762" s="3" t="b">
        <v>0</v>
      </c>
      <c r="P762" s="3" t="s">
        <v>8275</v>
      </c>
      <c r="Q762" s="6">
        <f>E762/D762</f>
        <v>0</v>
      </c>
      <c r="R762" s="8" t="e">
        <f>E762/N762</f>
        <v>#DIV/0!</v>
      </c>
      <c r="S762" s="3" t="s">
        <v>8324</v>
      </c>
      <c r="T762" s="3" t="s">
        <v>8326</v>
      </c>
    </row>
    <row r="763" spans="1:20" ht="10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12">
        <f t="shared" si="11"/>
        <v>41672.751458333332</v>
      </c>
      <c r="K763" s="3">
        <v>1388772126</v>
      </c>
      <c r="L763" s="12">
        <f>(((K763/60)/60)/24)+DATE(1970,1,1)</f>
        <v>41642.751458333332</v>
      </c>
      <c r="M763" s="3" t="b">
        <v>0</v>
      </c>
      <c r="N763" s="3">
        <v>6</v>
      </c>
      <c r="O763" s="3" t="b">
        <v>0</v>
      </c>
      <c r="P763" s="3" t="s">
        <v>8275</v>
      </c>
      <c r="Q763" s="6">
        <f>E763/D763</f>
        <v>4.7E-2</v>
      </c>
      <c r="R763" s="8">
        <f>E763/N763</f>
        <v>39.166666666666664</v>
      </c>
      <c r="S763" s="3" t="s">
        <v>8324</v>
      </c>
      <c r="T763" s="3" t="s">
        <v>8326</v>
      </c>
    </row>
    <row r="764" spans="1:20" ht="84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12">
        <f t="shared" si="11"/>
        <v>42708.25</v>
      </c>
      <c r="K764" s="3">
        <v>1479328570</v>
      </c>
      <c r="L764" s="12">
        <f>(((K764/60)/60)/24)+DATE(1970,1,1)</f>
        <v>42690.858449074076</v>
      </c>
      <c r="M764" s="3" t="b">
        <v>0</v>
      </c>
      <c r="N764" s="3">
        <v>0</v>
      </c>
      <c r="O764" s="3" t="b">
        <v>0</v>
      </c>
      <c r="P764" s="3" t="s">
        <v>8275</v>
      </c>
      <c r="Q764" s="6">
        <f>E764/D764</f>
        <v>0</v>
      </c>
      <c r="R764" s="8" t="e">
        <f>E764/N764</f>
        <v>#DIV/0!</v>
      </c>
      <c r="S764" s="3" t="s">
        <v>8324</v>
      </c>
      <c r="T764" s="3" t="s">
        <v>8326</v>
      </c>
    </row>
    <row r="765" spans="1:20" ht="10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12">
        <f t="shared" si="11"/>
        <v>41501.446851851848</v>
      </c>
      <c r="K765" s="3">
        <v>1373971408</v>
      </c>
      <c r="L765" s="12">
        <f>(((K765/60)/60)/24)+DATE(1970,1,1)</f>
        <v>41471.446851851848</v>
      </c>
      <c r="M765" s="3" t="b">
        <v>0</v>
      </c>
      <c r="N765" s="3">
        <v>1</v>
      </c>
      <c r="O765" s="3" t="b">
        <v>0</v>
      </c>
      <c r="P765" s="3" t="s">
        <v>8275</v>
      </c>
      <c r="Q765" s="6">
        <f>E765/D765</f>
        <v>1.1655011655011655E-3</v>
      </c>
      <c r="R765" s="8">
        <f>E765/N765</f>
        <v>5</v>
      </c>
      <c r="S765" s="3" t="s">
        <v>8324</v>
      </c>
      <c r="T765" s="3" t="s">
        <v>8326</v>
      </c>
    </row>
    <row r="766" spans="1:20" ht="84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12">
        <f t="shared" si="11"/>
        <v>42257.173159722224</v>
      </c>
      <c r="K766" s="3">
        <v>1439266161</v>
      </c>
      <c r="L766" s="12">
        <f>(((K766/60)/60)/24)+DATE(1970,1,1)</f>
        <v>42227.173159722224</v>
      </c>
      <c r="M766" s="3" t="b">
        <v>0</v>
      </c>
      <c r="N766" s="3">
        <v>0</v>
      </c>
      <c r="O766" s="3" t="b">
        <v>0</v>
      </c>
      <c r="P766" s="3" t="s">
        <v>8275</v>
      </c>
      <c r="Q766" s="6">
        <f>E766/D766</f>
        <v>0</v>
      </c>
      <c r="R766" s="8" t="e">
        <f>E766/N766</f>
        <v>#DIV/0!</v>
      </c>
      <c r="S766" s="3" t="s">
        <v>8324</v>
      </c>
      <c r="T766" s="3" t="s">
        <v>8326</v>
      </c>
    </row>
    <row r="767" spans="1:20" ht="126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12">
        <f t="shared" si="11"/>
        <v>41931.542638888888</v>
      </c>
      <c r="K767" s="3">
        <v>1411131684</v>
      </c>
      <c r="L767" s="12">
        <f>(((K767/60)/60)/24)+DATE(1970,1,1)</f>
        <v>41901.542638888888</v>
      </c>
      <c r="M767" s="3" t="b">
        <v>0</v>
      </c>
      <c r="N767" s="3">
        <v>44</v>
      </c>
      <c r="O767" s="3" t="b">
        <v>0</v>
      </c>
      <c r="P767" s="3" t="s">
        <v>8275</v>
      </c>
      <c r="Q767" s="6">
        <f>E767/D767</f>
        <v>0.36014285714285715</v>
      </c>
      <c r="R767" s="8">
        <f>E767/N767</f>
        <v>57.295454545454547</v>
      </c>
      <c r="S767" s="3" t="s">
        <v>8324</v>
      </c>
      <c r="T767" s="3" t="s">
        <v>8326</v>
      </c>
    </row>
    <row r="768" spans="1:20" ht="10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12">
        <f t="shared" si="11"/>
        <v>42051.783368055556</v>
      </c>
      <c r="K768" s="3">
        <v>1421520483</v>
      </c>
      <c r="L768" s="12">
        <f>(((K768/60)/60)/24)+DATE(1970,1,1)</f>
        <v>42021.783368055556</v>
      </c>
      <c r="M768" s="3" t="b">
        <v>0</v>
      </c>
      <c r="N768" s="3">
        <v>0</v>
      </c>
      <c r="O768" s="3" t="b">
        <v>0</v>
      </c>
      <c r="P768" s="3" t="s">
        <v>8275</v>
      </c>
      <c r="Q768" s="6">
        <f>E768/D768</f>
        <v>0</v>
      </c>
      <c r="R768" s="8" t="e">
        <f>E768/N768</f>
        <v>#DIV/0!</v>
      </c>
      <c r="S768" s="3" t="s">
        <v>8324</v>
      </c>
      <c r="T768" s="3" t="s">
        <v>8326</v>
      </c>
    </row>
    <row r="769" spans="1:20" ht="126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12">
        <f t="shared" si="11"/>
        <v>42145.143634259264</v>
      </c>
      <c r="K769" s="3">
        <v>1429586810</v>
      </c>
      <c r="L769" s="12">
        <f>(((K769/60)/60)/24)+DATE(1970,1,1)</f>
        <v>42115.143634259264</v>
      </c>
      <c r="M769" s="3" t="b">
        <v>0</v>
      </c>
      <c r="N769" s="3">
        <v>3</v>
      </c>
      <c r="O769" s="3" t="b">
        <v>0</v>
      </c>
      <c r="P769" s="3" t="s">
        <v>8275</v>
      </c>
      <c r="Q769" s="6">
        <f>E769/D769</f>
        <v>3.5400000000000001E-2</v>
      </c>
      <c r="R769" s="8">
        <f>E769/N769</f>
        <v>59</v>
      </c>
      <c r="S769" s="3" t="s">
        <v>8324</v>
      </c>
      <c r="T769" s="3" t="s">
        <v>8326</v>
      </c>
    </row>
    <row r="770" spans="1:20" ht="10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12">
        <f t="shared" si="11"/>
        <v>41624.207060185188</v>
      </c>
      <c r="K770" s="3">
        <v>1384577890</v>
      </c>
      <c r="L770" s="12">
        <f>(((K770/60)/60)/24)+DATE(1970,1,1)</f>
        <v>41594.207060185188</v>
      </c>
      <c r="M770" s="3" t="b">
        <v>0</v>
      </c>
      <c r="N770" s="3">
        <v>0</v>
      </c>
      <c r="O770" s="3" t="b">
        <v>0</v>
      </c>
      <c r="P770" s="3" t="s">
        <v>8275</v>
      </c>
      <c r="Q770" s="6">
        <f>E770/D770</f>
        <v>0</v>
      </c>
      <c r="R770" s="8" t="e">
        <f>E770/N770</f>
        <v>#DIV/0!</v>
      </c>
      <c r="S770" s="3" t="s">
        <v>8324</v>
      </c>
      <c r="T770" s="3" t="s">
        <v>8326</v>
      </c>
    </row>
    <row r="771" spans="1:20" ht="10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12">
        <f t="shared" ref="J771:J834" si="12">(((I771/60)/60)/24)+DATE(1970,1,1)</f>
        <v>41634.996458333335</v>
      </c>
      <c r="K771" s="3">
        <v>1385510094</v>
      </c>
      <c r="L771" s="12">
        <f>(((K771/60)/60)/24)+DATE(1970,1,1)</f>
        <v>41604.996458333335</v>
      </c>
      <c r="M771" s="3" t="b">
        <v>0</v>
      </c>
      <c r="N771" s="3">
        <v>52</v>
      </c>
      <c r="O771" s="3" t="b">
        <v>0</v>
      </c>
      <c r="P771" s="3" t="s">
        <v>8275</v>
      </c>
      <c r="Q771" s="6">
        <f>E771/D771</f>
        <v>0.41399999999999998</v>
      </c>
      <c r="R771" s="8">
        <f>E771/N771</f>
        <v>31.846153846153847</v>
      </c>
      <c r="S771" s="3" t="s">
        <v>8324</v>
      </c>
      <c r="T771" s="3" t="s">
        <v>8326</v>
      </c>
    </row>
    <row r="772" spans="1:20" ht="10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12">
        <f t="shared" si="12"/>
        <v>41329.999641203707</v>
      </c>
      <c r="K772" s="3">
        <v>1358294369</v>
      </c>
      <c r="L772" s="12">
        <f>(((K772/60)/60)/24)+DATE(1970,1,1)</f>
        <v>41289.999641203707</v>
      </c>
      <c r="M772" s="3" t="b">
        <v>0</v>
      </c>
      <c r="N772" s="3">
        <v>0</v>
      </c>
      <c r="O772" s="3" t="b">
        <v>0</v>
      </c>
      <c r="P772" s="3" t="s">
        <v>8275</v>
      </c>
      <c r="Q772" s="6">
        <f>E772/D772</f>
        <v>0</v>
      </c>
      <c r="R772" s="8" t="e">
        <f>E772/N772</f>
        <v>#DIV/0!</v>
      </c>
      <c r="S772" s="3" t="s">
        <v>8324</v>
      </c>
      <c r="T772" s="3" t="s">
        <v>8326</v>
      </c>
    </row>
    <row r="773" spans="1:20" ht="84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12">
        <f t="shared" si="12"/>
        <v>42399.824097222227</v>
      </c>
      <c r="K773" s="3">
        <v>1449863202</v>
      </c>
      <c r="L773" s="12">
        <f>(((K773/60)/60)/24)+DATE(1970,1,1)</f>
        <v>42349.824097222227</v>
      </c>
      <c r="M773" s="3" t="b">
        <v>0</v>
      </c>
      <c r="N773" s="3">
        <v>1</v>
      </c>
      <c r="O773" s="3" t="b">
        <v>0</v>
      </c>
      <c r="P773" s="3" t="s">
        <v>8275</v>
      </c>
      <c r="Q773" s="6">
        <f>E773/D773</f>
        <v>2.631578947368421E-4</v>
      </c>
      <c r="R773" s="8">
        <f>E773/N773</f>
        <v>10</v>
      </c>
      <c r="S773" s="3" t="s">
        <v>8324</v>
      </c>
      <c r="T773" s="3" t="s">
        <v>8326</v>
      </c>
    </row>
    <row r="774" spans="1:20" ht="126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12">
        <f t="shared" si="12"/>
        <v>40118.165972222225</v>
      </c>
      <c r="K774" s="3">
        <v>1252718519</v>
      </c>
      <c r="L774" s="12">
        <f>(((K774/60)/60)/24)+DATE(1970,1,1)</f>
        <v>40068.056932870371</v>
      </c>
      <c r="M774" s="3" t="b">
        <v>0</v>
      </c>
      <c r="N774" s="3">
        <v>1</v>
      </c>
      <c r="O774" s="3" t="b">
        <v>0</v>
      </c>
      <c r="P774" s="3" t="s">
        <v>8275</v>
      </c>
      <c r="Q774" s="6">
        <f>E774/D774</f>
        <v>3.3333333333333333E-2</v>
      </c>
      <c r="R774" s="8">
        <f>E774/N774</f>
        <v>50</v>
      </c>
      <c r="S774" s="3" t="s">
        <v>8324</v>
      </c>
      <c r="T774" s="3" t="s">
        <v>8326</v>
      </c>
    </row>
    <row r="775" spans="1:20" ht="10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12">
        <f t="shared" si="12"/>
        <v>42134.959027777775</v>
      </c>
      <c r="K775" s="3">
        <v>1428341985</v>
      </c>
      <c r="L775" s="12">
        <f>(((K775/60)/60)/24)+DATE(1970,1,1)</f>
        <v>42100.735937499994</v>
      </c>
      <c r="M775" s="3" t="b">
        <v>0</v>
      </c>
      <c r="N775" s="3">
        <v>2</v>
      </c>
      <c r="O775" s="3" t="b">
        <v>0</v>
      </c>
      <c r="P775" s="3" t="s">
        <v>8275</v>
      </c>
      <c r="Q775" s="6">
        <f>E775/D775</f>
        <v>8.5129023676509714E-3</v>
      </c>
      <c r="R775" s="8">
        <f>E775/N775</f>
        <v>16</v>
      </c>
      <c r="S775" s="3" t="s">
        <v>8324</v>
      </c>
      <c r="T775" s="3" t="s">
        <v>8326</v>
      </c>
    </row>
    <row r="776" spans="1:20" ht="10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12">
        <f t="shared" si="12"/>
        <v>41693.780300925922</v>
      </c>
      <c r="K776" s="3">
        <v>1390589018</v>
      </c>
      <c r="L776" s="12">
        <f>(((K776/60)/60)/24)+DATE(1970,1,1)</f>
        <v>41663.780300925922</v>
      </c>
      <c r="M776" s="3" t="b">
        <v>0</v>
      </c>
      <c r="N776" s="3">
        <v>9</v>
      </c>
      <c r="O776" s="3" t="b">
        <v>0</v>
      </c>
      <c r="P776" s="3" t="s">
        <v>8275</v>
      </c>
      <c r="Q776" s="6">
        <f>E776/D776</f>
        <v>0.70199999999999996</v>
      </c>
      <c r="R776" s="8">
        <f>E776/N776</f>
        <v>39</v>
      </c>
      <c r="S776" s="3" t="s">
        <v>8324</v>
      </c>
      <c r="T776" s="3" t="s">
        <v>8326</v>
      </c>
    </row>
    <row r="777" spans="1:20" ht="84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12">
        <f t="shared" si="12"/>
        <v>40893.060127314813</v>
      </c>
      <c r="K777" s="3">
        <v>1321406795</v>
      </c>
      <c r="L777" s="12">
        <f>(((K777/60)/60)/24)+DATE(1970,1,1)</f>
        <v>40863.060127314813</v>
      </c>
      <c r="M777" s="3" t="b">
        <v>0</v>
      </c>
      <c r="N777" s="3">
        <v>5</v>
      </c>
      <c r="O777" s="3" t="b">
        <v>0</v>
      </c>
      <c r="P777" s="3" t="s">
        <v>8275</v>
      </c>
      <c r="Q777" s="6">
        <f>E777/D777</f>
        <v>1.7000000000000001E-2</v>
      </c>
      <c r="R777" s="8">
        <f>E777/N777</f>
        <v>34</v>
      </c>
      <c r="S777" s="3" t="s">
        <v>8324</v>
      </c>
      <c r="T777" s="3" t="s">
        <v>8326</v>
      </c>
    </row>
    <row r="778" spans="1:20" ht="10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12">
        <f t="shared" si="12"/>
        <v>42288.208333333328</v>
      </c>
      <c r="K778" s="3">
        <v>1441297645</v>
      </c>
      <c r="L778" s="12">
        <f>(((K778/60)/60)/24)+DATE(1970,1,1)</f>
        <v>42250.685706018514</v>
      </c>
      <c r="M778" s="3" t="b">
        <v>0</v>
      </c>
      <c r="N778" s="3">
        <v>57</v>
      </c>
      <c r="O778" s="3" t="b">
        <v>0</v>
      </c>
      <c r="P778" s="3" t="s">
        <v>8275</v>
      </c>
      <c r="Q778" s="6">
        <f>E778/D778</f>
        <v>0.51400000000000001</v>
      </c>
      <c r="R778" s="8">
        <f>E778/N778</f>
        <v>63.122807017543863</v>
      </c>
      <c r="S778" s="3" t="s">
        <v>8324</v>
      </c>
      <c r="T778" s="3" t="s">
        <v>8326</v>
      </c>
    </row>
    <row r="779" spans="1:20" ht="126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12">
        <f t="shared" si="12"/>
        <v>41486.981215277774</v>
      </c>
      <c r="K779" s="3">
        <v>1372721577</v>
      </c>
      <c r="L779" s="12">
        <f>(((K779/60)/60)/24)+DATE(1970,1,1)</f>
        <v>41456.981215277774</v>
      </c>
      <c r="M779" s="3" t="b">
        <v>0</v>
      </c>
      <c r="N779" s="3">
        <v>3</v>
      </c>
      <c r="O779" s="3" t="b">
        <v>0</v>
      </c>
      <c r="P779" s="3" t="s">
        <v>8275</v>
      </c>
      <c r="Q779" s="6">
        <f>E779/D779</f>
        <v>7.0000000000000001E-3</v>
      </c>
      <c r="R779" s="8">
        <f>E779/N779</f>
        <v>7</v>
      </c>
      <c r="S779" s="3" t="s">
        <v>8324</v>
      </c>
      <c r="T779" s="3" t="s">
        <v>8326</v>
      </c>
    </row>
    <row r="780" spans="1:20" ht="84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12">
        <f t="shared" si="12"/>
        <v>41759.702314814815</v>
      </c>
      <c r="K780" s="3">
        <v>1396284680</v>
      </c>
      <c r="L780" s="12">
        <f>(((K780/60)/60)/24)+DATE(1970,1,1)</f>
        <v>41729.702314814815</v>
      </c>
      <c r="M780" s="3" t="b">
        <v>0</v>
      </c>
      <c r="N780" s="3">
        <v>1</v>
      </c>
      <c r="O780" s="3" t="b">
        <v>0</v>
      </c>
      <c r="P780" s="3" t="s">
        <v>8275</v>
      </c>
      <c r="Q780" s="6">
        <f>E780/D780</f>
        <v>4.0000000000000001E-3</v>
      </c>
      <c r="R780" s="8">
        <f>E780/N780</f>
        <v>2</v>
      </c>
      <c r="S780" s="3" t="s">
        <v>8324</v>
      </c>
      <c r="T780" s="3" t="s">
        <v>8326</v>
      </c>
    </row>
    <row r="781" spans="1:20" ht="10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12">
        <f t="shared" si="12"/>
        <v>40466.166666666664</v>
      </c>
      <c r="K781" s="3">
        <v>1284567905</v>
      </c>
      <c r="L781" s="12">
        <f>(((K781/60)/60)/24)+DATE(1970,1,1)</f>
        <v>40436.68408564815</v>
      </c>
      <c r="M781" s="3" t="b">
        <v>0</v>
      </c>
      <c r="N781" s="3">
        <v>6</v>
      </c>
      <c r="O781" s="3" t="b">
        <v>0</v>
      </c>
      <c r="P781" s="3" t="s">
        <v>8275</v>
      </c>
      <c r="Q781" s="6">
        <f>E781/D781</f>
        <v>2.6666666666666668E-2</v>
      </c>
      <c r="R781" s="8">
        <f>E781/N781</f>
        <v>66.666666666666671</v>
      </c>
      <c r="S781" s="3" t="s">
        <v>8324</v>
      </c>
      <c r="T781" s="3" t="s">
        <v>8326</v>
      </c>
    </row>
    <row r="782" spans="1:20" ht="84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12">
        <f t="shared" si="12"/>
        <v>40666.673900462964</v>
      </c>
      <c r="K782" s="3">
        <v>1301847025</v>
      </c>
      <c r="L782" s="12">
        <f>(((K782/60)/60)/24)+DATE(1970,1,1)</f>
        <v>40636.673900462964</v>
      </c>
      <c r="M782" s="3" t="b">
        <v>0</v>
      </c>
      <c r="N782" s="3">
        <v>27</v>
      </c>
      <c r="O782" s="3" t="b">
        <v>1</v>
      </c>
      <c r="P782" s="3" t="s">
        <v>8276</v>
      </c>
      <c r="Q782" s="6">
        <f>E782/D782</f>
        <v>1.04</v>
      </c>
      <c r="R782" s="8">
        <f>E782/N782</f>
        <v>38.518518518518519</v>
      </c>
      <c r="S782" s="3" t="s">
        <v>8327</v>
      </c>
      <c r="T782" s="3" t="s">
        <v>8328</v>
      </c>
    </row>
    <row r="783" spans="1:20" ht="10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12">
        <f t="shared" si="12"/>
        <v>41433.000856481485</v>
      </c>
      <c r="K783" s="3">
        <v>1368057674</v>
      </c>
      <c r="L783" s="12">
        <f>(((K783/60)/60)/24)+DATE(1970,1,1)</f>
        <v>41403.000856481485</v>
      </c>
      <c r="M783" s="3" t="b">
        <v>0</v>
      </c>
      <c r="N783" s="3">
        <v>25</v>
      </c>
      <c r="O783" s="3" t="b">
        <v>1</v>
      </c>
      <c r="P783" s="3" t="s">
        <v>8276</v>
      </c>
      <c r="Q783" s="6">
        <f>E783/D783</f>
        <v>1.3315375</v>
      </c>
      <c r="R783" s="8">
        <f>E783/N783</f>
        <v>42.609200000000001</v>
      </c>
      <c r="S783" s="3" t="s">
        <v>8327</v>
      </c>
      <c r="T783" s="3" t="s">
        <v>8328</v>
      </c>
    </row>
    <row r="784" spans="1:20" ht="10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12">
        <f t="shared" si="12"/>
        <v>41146.758125</v>
      </c>
      <c r="K784" s="3">
        <v>1343326302</v>
      </c>
      <c r="L784" s="12">
        <f>(((K784/60)/60)/24)+DATE(1970,1,1)</f>
        <v>41116.758125</v>
      </c>
      <c r="M784" s="3" t="b">
        <v>0</v>
      </c>
      <c r="N784" s="3">
        <v>14</v>
      </c>
      <c r="O784" s="3" t="b">
        <v>1</v>
      </c>
      <c r="P784" s="3" t="s">
        <v>8276</v>
      </c>
      <c r="Q784" s="6">
        <f>E784/D784</f>
        <v>1</v>
      </c>
      <c r="R784" s="8">
        <f>E784/N784</f>
        <v>50</v>
      </c>
      <c r="S784" s="3" t="s">
        <v>8327</v>
      </c>
      <c r="T784" s="3" t="s">
        <v>8328</v>
      </c>
    </row>
    <row r="785" spans="1:20" ht="10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12">
        <f t="shared" si="12"/>
        <v>41026.916666666664</v>
      </c>
      <c r="K785" s="3">
        <v>1332182049</v>
      </c>
      <c r="L785" s="12">
        <f>(((K785/60)/60)/24)+DATE(1970,1,1)</f>
        <v>40987.773715277777</v>
      </c>
      <c r="M785" s="3" t="b">
        <v>0</v>
      </c>
      <c r="N785" s="3">
        <v>35</v>
      </c>
      <c r="O785" s="3" t="b">
        <v>1</v>
      </c>
      <c r="P785" s="3" t="s">
        <v>8276</v>
      </c>
      <c r="Q785" s="6">
        <f>E785/D785</f>
        <v>1.4813333333333334</v>
      </c>
      <c r="R785" s="8">
        <f>E785/N785</f>
        <v>63.485714285714288</v>
      </c>
      <c r="S785" s="3" t="s">
        <v>8327</v>
      </c>
      <c r="T785" s="3" t="s">
        <v>8328</v>
      </c>
    </row>
    <row r="786" spans="1:20" ht="10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12">
        <f t="shared" si="12"/>
        <v>41715.107858796298</v>
      </c>
      <c r="K786" s="3">
        <v>1391571319</v>
      </c>
      <c r="L786" s="12">
        <f>(((K786/60)/60)/24)+DATE(1970,1,1)</f>
        <v>41675.149525462963</v>
      </c>
      <c r="M786" s="3" t="b">
        <v>0</v>
      </c>
      <c r="N786" s="3">
        <v>10</v>
      </c>
      <c r="O786" s="3" t="b">
        <v>1</v>
      </c>
      <c r="P786" s="3" t="s">
        <v>8276</v>
      </c>
      <c r="Q786" s="6">
        <f>E786/D786</f>
        <v>1.0249999999999999</v>
      </c>
      <c r="R786" s="8">
        <f>E786/N786</f>
        <v>102.5</v>
      </c>
      <c r="S786" s="3" t="s">
        <v>8327</v>
      </c>
      <c r="T786" s="3" t="s">
        <v>8328</v>
      </c>
    </row>
    <row r="787" spans="1:20" ht="10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12">
        <f t="shared" si="12"/>
        <v>41333.593923611108</v>
      </c>
      <c r="K787" s="3">
        <v>1359468915</v>
      </c>
      <c r="L787" s="12">
        <f>(((K787/60)/60)/24)+DATE(1970,1,1)</f>
        <v>41303.593923611108</v>
      </c>
      <c r="M787" s="3" t="b">
        <v>0</v>
      </c>
      <c r="N787" s="3">
        <v>29</v>
      </c>
      <c r="O787" s="3" t="b">
        <v>1</v>
      </c>
      <c r="P787" s="3" t="s">
        <v>8276</v>
      </c>
      <c r="Q787" s="6">
        <f>E787/D787</f>
        <v>1.8062799999999999</v>
      </c>
      <c r="R787" s="8">
        <f>E787/N787</f>
        <v>31.142758620689655</v>
      </c>
      <c r="S787" s="3" t="s">
        <v>8327</v>
      </c>
      <c r="T787" s="3" t="s">
        <v>8328</v>
      </c>
    </row>
    <row r="788" spans="1:20" ht="84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12">
        <f t="shared" si="12"/>
        <v>41040.657638888886</v>
      </c>
      <c r="K788" s="3">
        <v>1331774434</v>
      </c>
      <c r="L788" s="12">
        <f>(((K788/60)/60)/24)+DATE(1970,1,1)</f>
        <v>40983.055949074071</v>
      </c>
      <c r="M788" s="3" t="b">
        <v>0</v>
      </c>
      <c r="N788" s="3">
        <v>44</v>
      </c>
      <c r="O788" s="3" t="b">
        <v>1</v>
      </c>
      <c r="P788" s="3" t="s">
        <v>8276</v>
      </c>
      <c r="Q788" s="6">
        <f>E788/D788</f>
        <v>1.4279999999999999</v>
      </c>
      <c r="R788" s="8">
        <f>E788/N788</f>
        <v>162.27272727272728</v>
      </c>
      <c r="S788" s="3" t="s">
        <v>8327</v>
      </c>
      <c r="T788" s="3" t="s">
        <v>8328</v>
      </c>
    </row>
    <row r="789" spans="1:20" ht="10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12">
        <f t="shared" si="12"/>
        <v>41579.627615740741</v>
      </c>
      <c r="K789" s="3">
        <v>1380726226</v>
      </c>
      <c r="L789" s="12">
        <f>(((K789/60)/60)/24)+DATE(1970,1,1)</f>
        <v>41549.627615740741</v>
      </c>
      <c r="M789" s="3" t="b">
        <v>0</v>
      </c>
      <c r="N789" s="3">
        <v>17</v>
      </c>
      <c r="O789" s="3" t="b">
        <v>1</v>
      </c>
      <c r="P789" s="3" t="s">
        <v>8276</v>
      </c>
      <c r="Q789" s="6">
        <f>E789/D789</f>
        <v>1.1416666666666666</v>
      </c>
      <c r="R789" s="8">
        <f>E789/N789</f>
        <v>80.588235294117652</v>
      </c>
      <c r="S789" s="3" t="s">
        <v>8327</v>
      </c>
      <c r="T789" s="3" t="s">
        <v>8328</v>
      </c>
    </row>
    <row r="790" spans="1:20" ht="10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12">
        <f t="shared" si="12"/>
        <v>41097.165972222225</v>
      </c>
      <c r="K790" s="3">
        <v>1338336588</v>
      </c>
      <c r="L790" s="12">
        <f>(((K790/60)/60)/24)+DATE(1970,1,1)</f>
        <v>41059.006805555553</v>
      </c>
      <c r="M790" s="3" t="b">
        <v>0</v>
      </c>
      <c r="N790" s="3">
        <v>34</v>
      </c>
      <c r="O790" s="3" t="b">
        <v>1</v>
      </c>
      <c r="P790" s="3" t="s">
        <v>8276</v>
      </c>
      <c r="Q790" s="6">
        <f>E790/D790</f>
        <v>2.03505</v>
      </c>
      <c r="R790" s="8">
        <f>E790/N790</f>
        <v>59.85441176470588</v>
      </c>
      <c r="S790" s="3" t="s">
        <v>8327</v>
      </c>
      <c r="T790" s="3" t="s">
        <v>8328</v>
      </c>
    </row>
    <row r="791" spans="1:20" ht="10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12">
        <f t="shared" si="12"/>
        <v>41295.332638888889</v>
      </c>
      <c r="K791" s="3">
        <v>1357187280</v>
      </c>
      <c r="L791" s="12">
        <f>(((K791/60)/60)/24)+DATE(1970,1,1)</f>
        <v>41277.186111111114</v>
      </c>
      <c r="M791" s="3" t="b">
        <v>0</v>
      </c>
      <c r="N791" s="3">
        <v>14</v>
      </c>
      <c r="O791" s="3" t="b">
        <v>1</v>
      </c>
      <c r="P791" s="3" t="s">
        <v>8276</v>
      </c>
      <c r="Q791" s="6">
        <f>E791/D791</f>
        <v>1.0941176470588236</v>
      </c>
      <c r="R791" s="8">
        <f>E791/N791</f>
        <v>132.85714285714286</v>
      </c>
      <c r="S791" s="3" t="s">
        <v>8327</v>
      </c>
      <c r="T791" s="3" t="s">
        <v>8328</v>
      </c>
    </row>
    <row r="792" spans="1:20" ht="10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12">
        <f t="shared" si="12"/>
        <v>41306.047905092593</v>
      </c>
      <c r="K792" s="3">
        <v>1357088939</v>
      </c>
      <c r="L792" s="12">
        <f>(((K792/60)/60)/24)+DATE(1970,1,1)</f>
        <v>41276.047905092593</v>
      </c>
      <c r="M792" s="3" t="b">
        <v>0</v>
      </c>
      <c r="N792" s="3">
        <v>156</v>
      </c>
      <c r="O792" s="3" t="b">
        <v>1</v>
      </c>
      <c r="P792" s="3" t="s">
        <v>8276</v>
      </c>
      <c r="Q792" s="6">
        <f>E792/D792</f>
        <v>1.443746</v>
      </c>
      <c r="R792" s="8">
        <f>E792/N792</f>
        <v>92.547820512820508</v>
      </c>
      <c r="S792" s="3" t="s">
        <v>8327</v>
      </c>
      <c r="T792" s="3" t="s">
        <v>8328</v>
      </c>
    </row>
    <row r="793" spans="1:20" ht="10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12">
        <f t="shared" si="12"/>
        <v>41591.249305555553</v>
      </c>
      <c r="K793" s="3">
        <v>1381430646</v>
      </c>
      <c r="L793" s="12">
        <f>(((K793/60)/60)/24)+DATE(1970,1,1)</f>
        <v>41557.780624999999</v>
      </c>
      <c r="M793" s="3" t="b">
        <v>0</v>
      </c>
      <c r="N793" s="3">
        <v>128</v>
      </c>
      <c r="O793" s="3" t="b">
        <v>1</v>
      </c>
      <c r="P793" s="3" t="s">
        <v>8276</v>
      </c>
      <c r="Q793" s="6">
        <f>E793/D793</f>
        <v>1.0386666666666666</v>
      </c>
      <c r="R793" s="8">
        <f>E793/N793</f>
        <v>60.859375</v>
      </c>
      <c r="S793" s="3" t="s">
        <v>8327</v>
      </c>
      <c r="T793" s="3" t="s">
        <v>8328</v>
      </c>
    </row>
    <row r="794" spans="1:20" ht="63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12">
        <f t="shared" si="12"/>
        <v>41585.915312500001</v>
      </c>
      <c r="K794" s="3">
        <v>1381265883</v>
      </c>
      <c r="L794" s="12">
        <f>(((K794/60)/60)/24)+DATE(1970,1,1)</f>
        <v>41555.873645833337</v>
      </c>
      <c r="M794" s="3" t="b">
        <v>0</v>
      </c>
      <c r="N794" s="3">
        <v>60</v>
      </c>
      <c r="O794" s="3" t="b">
        <v>1</v>
      </c>
      <c r="P794" s="3" t="s">
        <v>8276</v>
      </c>
      <c r="Q794" s="6">
        <f>E794/D794</f>
        <v>1.0044440000000001</v>
      </c>
      <c r="R794" s="8">
        <f>E794/N794</f>
        <v>41.851833333333339</v>
      </c>
      <c r="S794" s="3" t="s">
        <v>8327</v>
      </c>
      <c r="T794" s="3" t="s">
        <v>8328</v>
      </c>
    </row>
    <row r="795" spans="1:20" ht="10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12">
        <f t="shared" si="12"/>
        <v>41458.207638888889</v>
      </c>
      <c r="K795" s="3">
        <v>1371491244</v>
      </c>
      <c r="L795" s="12">
        <f>(((K795/60)/60)/24)+DATE(1970,1,1)</f>
        <v>41442.741249999999</v>
      </c>
      <c r="M795" s="3" t="b">
        <v>0</v>
      </c>
      <c r="N795" s="3">
        <v>32</v>
      </c>
      <c r="O795" s="3" t="b">
        <v>1</v>
      </c>
      <c r="P795" s="3" t="s">
        <v>8276</v>
      </c>
      <c r="Q795" s="6">
        <f>E795/D795</f>
        <v>1.0277927272727272</v>
      </c>
      <c r="R795" s="8">
        <f>E795/N795</f>
        <v>88.325937499999995</v>
      </c>
      <c r="S795" s="3" t="s">
        <v>8327</v>
      </c>
      <c r="T795" s="3" t="s">
        <v>8328</v>
      </c>
    </row>
    <row r="796" spans="1:20" ht="10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12">
        <f t="shared" si="12"/>
        <v>40791.712500000001</v>
      </c>
      <c r="K796" s="3">
        <v>1310438737</v>
      </c>
      <c r="L796" s="12">
        <f>(((K796/60)/60)/24)+DATE(1970,1,1)</f>
        <v>40736.115011574075</v>
      </c>
      <c r="M796" s="3" t="b">
        <v>0</v>
      </c>
      <c r="N796" s="3">
        <v>53</v>
      </c>
      <c r="O796" s="3" t="b">
        <v>1</v>
      </c>
      <c r="P796" s="3" t="s">
        <v>8276</v>
      </c>
      <c r="Q796" s="6">
        <f>E796/D796</f>
        <v>1.0531250000000001</v>
      </c>
      <c r="R796" s="8">
        <f>E796/N796</f>
        <v>158.96226415094338</v>
      </c>
      <c r="S796" s="3" t="s">
        <v>8327</v>
      </c>
      <c r="T796" s="3" t="s">
        <v>8328</v>
      </c>
    </row>
    <row r="797" spans="1:20" ht="10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12">
        <f t="shared" si="12"/>
        <v>41006.207638888889</v>
      </c>
      <c r="K797" s="3">
        <v>1330094566</v>
      </c>
      <c r="L797" s="12">
        <f>(((K797/60)/60)/24)+DATE(1970,1,1)</f>
        <v>40963.613032407404</v>
      </c>
      <c r="M797" s="3" t="b">
        <v>0</v>
      </c>
      <c r="N797" s="3">
        <v>184</v>
      </c>
      <c r="O797" s="3" t="b">
        <v>1</v>
      </c>
      <c r="P797" s="3" t="s">
        <v>8276</v>
      </c>
      <c r="Q797" s="6">
        <f>E797/D797</f>
        <v>1.1178571428571429</v>
      </c>
      <c r="R797" s="8">
        <f>E797/N797</f>
        <v>85.054347826086953</v>
      </c>
      <c r="S797" s="3" t="s">
        <v>8327</v>
      </c>
      <c r="T797" s="3" t="s">
        <v>8328</v>
      </c>
    </row>
    <row r="798" spans="1:20" ht="10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12">
        <f t="shared" si="12"/>
        <v>41532.881944444445</v>
      </c>
      <c r="K798" s="3">
        <v>1376687485</v>
      </c>
      <c r="L798" s="12">
        <f>(((K798/60)/60)/24)+DATE(1970,1,1)</f>
        <v>41502.882928240739</v>
      </c>
      <c r="M798" s="3" t="b">
        <v>0</v>
      </c>
      <c r="N798" s="3">
        <v>90</v>
      </c>
      <c r="O798" s="3" t="b">
        <v>1</v>
      </c>
      <c r="P798" s="3" t="s">
        <v>8276</v>
      </c>
      <c r="Q798" s="6">
        <f>E798/D798</f>
        <v>1.0135000000000001</v>
      </c>
      <c r="R798" s="8">
        <f>E798/N798</f>
        <v>112.61111111111111</v>
      </c>
      <c r="S798" s="3" t="s">
        <v>8327</v>
      </c>
      <c r="T798" s="3" t="s">
        <v>8328</v>
      </c>
    </row>
    <row r="799" spans="1:20" ht="10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12">
        <f t="shared" si="12"/>
        <v>41028.166666666664</v>
      </c>
      <c r="K799" s="3">
        <v>1332978688</v>
      </c>
      <c r="L799" s="12">
        <f>(((K799/60)/60)/24)+DATE(1970,1,1)</f>
        <v>40996.994074074071</v>
      </c>
      <c r="M799" s="3" t="b">
        <v>0</v>
      </c>
      <c r="N799" s="3">
        <v>71</v>
      </c>
      <c r="O799" s="3" t="b">
        <v>1</v>
      </c>
      <c r="P799" s="3" t="s">
        <v>8276</v>
      </c>
      <c r="Q799" s="6">
        <f>E799/D799</f>
        <v>1.0753333333333333</v>
      </c>
      <c r="R799" s="8">
        <f>E799/N799</f>
        <v>45.436619718309856</v>
      </c>
      <c r="S799" s="3" t="s">
        <v>8327</v>
      </c>
      <c r="T799" s="3" t="s">
        <v>8328</v>
      </c>
    </row>
    <row r="800" spans="1:20" ht="10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12">
        <f t="shared" si="12"/>
        <v>41912.590127314819</v>
      </c>
      <c r="K800" s="3">
        <v>1409494187</v>
      </c>
      <c r="L800" s="12">
        <f>(((K800/60)/60)/24)+DATE(1970,1,1)</f>
        <v>41882.590127314819</v>
      </c>
      <c r="M800" s="3" t="b">
        <v>0</v>
      </c>
      <c r="N800" s="3">
        <v>87</v>
      </c>
      <c r="O800" s="3" t="b">
        <v>1</v>
      </c>
      <c r="P800" s="3" t="s">
        <v>8276</v>
      </c>
      <c r="Q800" s="6">
        <f>E800/D800</f>
        <v>1.1488571428571428</v>
      </c>
      <c r="R800" s="8">
        <f>E800/N800</f>
        <v>46.218390804597703</v>
      </c>
      <c r="S800" s="3" t="s">
        <v>8327</v>
      </c>
      <c r="T800" s="3" t="s">
        <v>8328</v>
      </c>
    </row>
    <row r="801" spans="1:20" ht="10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12">
        <f t="shared" si="12"/>
        <v>41026.667199074072</v>
      </c>
      <c r="K801" s="3">
        <v>1332950446</v>
      </c>
      <c r="L801" s="12">
        <f>(((K801/60)/60)/24)+DATE(1970,1,1)</f>
        <v>40996.667199074072</v>
      </c>
      <c r="M801" s="3" t="b">
        <v>0</v>
      </c>
      <c r="N801" s="3">
        <v>28</v>
      </c>
      <c r="O801" s="3" t="b">
        <v>1</v>
      </c>
      <c r="P801" s="3" t="s">
        <v>8276</v>
      </c>
      <c r="Q801" s="6">
        <f>E801/D801</f>
        <v>1.0002</v>
      </c>
      <c r="R801" s="8">
        <f>E801/N801</f>
        <v>178.60714285714286</v>
      </c>
      <c r="S801" s="3" t="s">
        <v>8327</v>
      </c>
      <c r="T801" s="3" t="s">
        <v>8328</v>
      </c>
    </row>
    <row r="802" spans="1:20" ht="84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12">
        <f t="shared" si="12"/>
        <v>41893.433495370373</v>
      </c>
      <c r="K802" s="3">
        <v>1407839054</v>
      </c>
      <c r="L802" s="12">
        <f>(((K802/60)/60)/24)+DATE(1970,1,1)</f>
        <v>41863.433495370373</v>
      </c>
      <c r="M802" s="3" t="b">
        <v>0</v>
      </c>
      <c r="N802" s="3">
        <v>56</v>
      </c>
      <c r="O802" s="3" t="b">
        <v>1</v>
      </c>
      <c r="P802" s="3" t="s">
        <v>8276</v>
      </c>
      <c r="Q802" s="6">
        <f>E802/D802</f>
        <v>1.5213333333333334</v>
      </c>
      <c r="R802" s="8">
        <f>E802/N802</f>
        <v>40.75</v>
      </c>
      <c r="S802" s="3" t="s">
        <v>8327</v>
      </c>
      <c r="T802" s="3" t="s">
        <v>8328</v>
      </c>
    </row>
    <row r="803" spans="1:20" ht="84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12">
        <f t="shared" si="12"/>
        <v>40725.795370370368</v>
      </c>
      <c r="K803" s="3">
        <v>1306955120</v>
      </c>
      <c r="L803" s="12">
        <f>(((K803/60)/60)/24)+DATE(1970,1,1)</f>
        <v>40695.795370370368</v>
      </c>
      <c r="M803" s="3" t="b">
        <v>0</v>
      </c>
      <c r="N803" s="3">
        <v>51</v>
      </c>
      <c r="O803" s="3" t="b">
        <v>1</v>
      </c>
      <c r="P803" s="3" t="s">
        <v>8276</v>
      </c>
      <c r="Q803" s="6">
        <f>E803/D803</f>
        <v>1.1152149999999998</v>
      </c>
      <c r="R803" s="8">
        <f>E803/N803</f>
        <v>43.733921568627444</v>
      </c>
      <c r="S803" s="3" t="s">
        <v>8327</v>
      </c>
      <c r="T803" s="3" t="s">
        <v>8328</v>
      </c>
    </row>
    <row r="804" spans="1:20" ht="10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12">
        <f t="shared" si="12"/>
        <v>41169.170138888891</v>
      </c>
      <c r="K804" s="3">
        <v>1343867524</v>
      </c>
      <c r="L804" s="12">
        <f>(((K804/60)/60)/24)+DATE(1970,1,1)</f>
        <v>41123.022268518522</v>
      </c>
      <c r="M804" s="3" t="b">
        <v>0</v>
      </c>
      <c r="N804" s="3">
        <v>75</v>
      </c>
      <c r="O804" s="3" t="b">
        <v>1</v>
      </c>
      <c r="P804" s="3" t="s">
        <v>8276</v>
      </c>
      <c r="Q804" s="6">
        <f>E804/D804</f>
        <v>1.0133333333333334</v>
      </c>
      <c r="R804" s="8">
        <f>E804/N804</f>
        <v>81.066666666666663</v>
      </c>
      <c r="S804" s="3" t="s">
        <v>8327</v>
      </c>
      <c r="T804" s="3" t="s">
        <v>8328</v>
      </c>
    </row>
    <row r="805" spans="1:20" ht="10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12">
        <f t="shared" si="12"/>
        <v>40692.041666666664</v>
      </c>
      <c r="K805" s="3">
        <v>1304376478</v>
      </c>
      <c r="L805" s="12">
        <f>(((K805/60)/60)/24)+DATE(1970,1,1)</f>
        <v>40665.949976851851</v>
      </c>
      <c r="M805" s="3" t="b">
        <v>0</v>
      </c>
      <c r="N805" s="3">
        <v>38</v>
      </c>
      <c r="O805" s="3" t="b">
        <v>1</v>
      </c>
      <c r="P805" s="3" t="s">
        <v>8276</v>
      </c>
      <c r="Q805" s="6">
        <f>E805/D805</f>
        <v>1.232608695652174</v>
      </c>
      <c r="R805" s="8">
        <f>E805/N805</f>
        <v>74.60526315789474</v>
      </c>
      <c r="S805" s="3" t="s">
        <v>8327</v>
      </c>
      <c r="T805" s="3" t="s">
        <v>8328</v>
      </c>
    </row>
    <row r="806" spans="1:20" ht="10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12">
        <f t="shared" si="12"/>
        <v>40747.165972222225</v>
      </c>
      <c r="K806" s="3">
        <v>1309919526</v>
      </c>
      <c r="L806" s="12">
        <f>(((K806/60)/60)/24)+DATE(1970,1,1)</f>
        <v>40730.105625000004</v>
      </c>
      <c r="M806" s="3" t="b">
        <v>0</v>
      </c>
      <c r="N806" s="3">
        <v>18</v>
      </c>
      <c r="O806" s="3" t="b">
        <v>1</v>
      </c>
      <c r="P806" s="3" t="s">
        <v>8276</v>
      </c>
      <c r="Q806" s="6">
        <f>E806/D806</f>
        <v>1</v>
      </c>
      <c r="R806" s="8">
        <f>E806/N806</f>
        <v>305.55555555555554</v>
      </c>
      <c r="S806" s="3" t="s">
        <v>8327</v>
      </c>
      <c r="T806" s="3" t="s">
        <v>8328</v>
      </c>
    </row>
    <row r="807" spans="1:20" ht="10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12">
        <f t="shared" si="12"/>
        <v>40740.958333333336</v>
      </c>
      <c r="K807" s="3">
        <v>1306525512</v>
      </c>
      <c r="L807" s="12">
        <f>(((K807/60)/60)/24)+DATE(1970,1,1)</f>
        <v>40690.823055555556</v>
      </c>
      <c r="M807" s="3" t="b">
        <v>0</v>
      </c>
      <c r="N807" s="3">
        <v>54</v>
      </c>
      <c r="O807" s="3" t="b">
        <v>1</v>
      </c>
      <c r="P807" s="3" t="s">
        <v>8276</v>
      </c>
      <c r="Q807" s="6">
        <f>E807/D807</f>
        <v>1.05</v>
      </c>
      <c r="R807" s="8">
        <f>E807/N807</f>
        <v>58.333333333333336</v>
      </c>
      <c r="S807" s="3" t="s">
        <v>8327</v>
      </c>
      <c r="T807" s="3" t="s">
        <v>8328</v>
      </c>
    </row>
    <row r="808" spans="1:20" ht="42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12">
        <f t="shared" si="12"/>
        <v>40793.691423611112</v>
      </c>
      <c r="K808" s="3">
        <v>1312821339</v>
      </c>
      <c r="L808" s="12">
        <f>(((K808/60)/60)/24)+DATE(1970,1,1)</f>
        <v>40763.691423611112</v>
      </c>
      <c r="M808" s="3" t="b">
        <v>0</v>
      </c>
      <c r="N808" s="3">
        <v>71</v>
      </c>
      <c r="O808" s="3" t="b">
        <v>1</v>
      </c>
      <c r="P808" s="3" t="s">
        <v>8276</v>
      </c>
      <c r="Q808" s="6">
        <f>E808/D808</f>
        <v>1.0443750000000001</v>
      </c>
      <c r="R808" s="8">
        <f>E808/N808</f>
        <v>117.67605633802818</v>
      </c>
      <c r="S808" s="3" t="s">
        <v>8327</v>
      </c>
      <c r="T808" s="3" t="s">
        <v>8328</v>
      </c>
    </row>
    <row r="809" spans="1:20" ht="63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12">
        <f t="shared" si="12"/>
        <v>42795.083333333328</v>
      </c>
      <c r="K809" s="3">
        <v>1485270311</v>
      </c>
      <c r="L809" s="12">
        <f>(((K809/60)/60)/24)+DATE(1970,1,1)</f>
        <v>42759.628599537042</v>
      </c>
      <c r="M809" s="3" t="b">
        <v>0</v>
      </c>
      <c r="N809" s="3">
        <v>57</v>
      </c>
      <c r="O809" s="3" t="b">
        <v>1</v>
      </c>
      <c r="P809" s="3" t="s">
        <v>8276</v>
      </c>
      <c r="Q809" s="6">
        <f>E809/D809</f>
        <v>1.05125</v>
      </c>
      <c r="R809" s="8">
        <f>E809/N809</f>
        <v>73.771929824561397</v>
      </c>
      <c r="S809" s="3" t="s">
        <v>8327</v>
      </c>
      <c r="T809" s="3" t="s">
        <v>8328</v>
      </c>
    </row>
    <row r="810" spans="1:20" ht="10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12">
        <f t="shared" si="12"/>
        <v>41995.207638888889</v>
      </c>
      <c r="K810" s="3">
        <v>1416363886</v>
      </c>
      <c r="L810" s="12">
        <f>(((K810/60)/60)/24)+DATE(1970,1,1)</f>
        <v>41962.100532407407</v>
      </c>
      <c r="M810" s="3" t="b">
        <v>0</v>
      </c>
      <c r="N810" s="3">
        <v>43</v>
      </c>
      <c r="O810" s="3" t="b">
        <v>1</v>
      </c>
      <c r="P810" s="3" t="s">
        <v>8276</v>
      </c>
      <c r="Q810" s="6">
        <f>E810/D810</f>
        <v>1</v>
      </c>
      <c r="R810" s="8">
        <f>E810/N810</f>
        <v>104.65116279069767</v>
      </c>
      <c r="S810" s="3" t="s">
        <v>8327</v>
      </c>
      <c r="T810" s="3" t="s">
        <v>8328</v>
      </c>
    </row>
    <row r="811" spans="1:20" ht="84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12">
        <f t="shared" si="12"/>
        <v>41658.833680555559</v>
      </c>
      <c r="K811" s="3">
        <v>1387569630</v>
      </c>
      <c r="L811" s="12">
        <f>(((K811/60)/60)/24)+DATE(1970,1,1)</f>
        <v>41628.833680555559</v>
      </c>
      <c r="M811" s="3" t="b">
        <v>0</v>
      </c>
      <c r="N811" s="3">
        <v>52</v>
      </c>
      <c r="O811" s="3" t="b">
        <v>1</v>
      </c>
      <c r="P811" s="3" t="s">
        <v>8276</v>
      </c>
      <c r="Q811" s="6">
        <f>E811/D811</f>
        <v>1.03775</v>
      </c>
      <c r="R811" s="8">
        <f>E811/N811</f>
        <v>79.82692307692308</v>
      </c>
      <c r="S811" s="3" t="s">
        <v>8327</v>
      </c>
      <c r="T811" s="3" t="s">
        <v>8328</v>
      </c>
    </row>
    <row r="812" spans="1:20" ht="10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12">
        <f t="shared" si="12"/>
        <v>41153.056273148148</v>
      </c>
      <c r="K812" s="3">
        <v>1343870462</v>
      </c>
      <c r="L812" s="12">
        <f>(((K812/60)/60)/24)+DATE(1970,1,1)</f>
        <v>41123.056273148148</v>
      </c>
      <c r="M812" s="3" t="b">
        <v>0</v>
      </c>
      <c r="N812" s="3">
        <v>27</v>
      </c>
      <c r="O812" s="3" t="b">
        <v>1</v>
      </c>
      <c r="P812" s="3" t="s">
        <v>8276</v>
      </c>
      <c r="Q812" s="6">
        <f>E812/D812</f>
        <v>1.05</v>
      </c>
      <c r="R812" s="8">
        <f>E812/N812</f>
        <v>58.333333333333336</v>
      </c>
      <c r="S812" s="3" t="s">
        <v>8327</v>
      </c>
      <c r="T812" s="3" t="s">
        <v>8328</v>
      </c>
    </row>
    <row r="813" spans="1:20" ht="84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12">
        <f t="shared" si="12"/>
        <v>41465.702777777777</v>
      </c>
      <c r="K813" s="3">
        <v>1371569202</v>
      </c>
      <c r="L813" s="12">
        <f>(((K813/60)/60)/24)+DATE(1970,1,1)</f>
        <v>41443.643541666665</v>
      </c>
      <c r="M813" s="3" t="b">
        <v>0</v>
      </c>
      <c r="N813" s="3">
        <v>12</v>
      </c>
      <c r="O813" s="3" t="b">
        <v>1</v>
      </c>
      <c r="P813" s="3" t="s">
        <v>8276</v>
      </c>
      <c r="Q813" s="6">
        <f>E813/D813</f>
        <v>1.04</v>
      </c>
      <c r="R813" s="8">
        <f>E813/N813</f>
        <v>86.666666666666671</v>
      </c>
      <c r="S813" s="3" t="s">
        <v>8327</v>
      </c>
      <c r="T813" s="3" t="s">
        <v>8328</v>
      </c>
    </row>
    <row r="814" spans="1:20" ht="10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12">
        <f t="shared" si="12"/>
        <v>41334.581944444442</v>
      </c>
      <c r="K814" s="3">
        <v>1357604752</v>
      </c>
      <c r="L814" s="12">
        <f>(((K814/60)/60)/24)+DATE(1970,1,1)</f>
        <v>41282.017962962964</v>
      </c>
      <c r="M814" s="3" t="b">
        <v>0</v>
      </c>
      <c r="N814" s="3">
        <v>33</v>
      </c>
      <c r="O814" s="3" t="b">
        <v>1</v>
      </c>
      <c r="P814" s="3" t="s">
        <v>8276</v>
      </c>
      <c r="Q814" s="6">
        <f>E814/D814</f>
        <v>1.5183333333333333</v>
      </c>
      <c r="R814" s="8">
        <f>E814/N814</f>
        <v>27.606060606060606</v>
      </c>
      <c r="S814" s="3" t="s">
        <v>8327</v>
      </c>
      <c r="T814" s="3" t="s">
        <v>8328</v>
      </c>
    </row>
    <row r="815" spans="1:20" ht="63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12">
        <f t="shared" si="12"/>
        <v>41110.960243055553</v>
      </c>
      <c r="K815" s="3">
        <v>1340233365</v>
      </c>
      <c r="L815" s="12">
        <f>(((K815/60)/60)/24)+DATE(1970,1,1)</f>
        <v>41080.960243055553</v>
      </c>
      <c r="M815" s="3" t="b">
        <v>0</v>
      </c>
      <c r="N815" s="3">
        <v>96</v>
      </c>
      <c r="O815" s="3" t="b">
        <v>1</v>
      </c>
      <c r="P815" s="3" t="s">
        <v>8276</v>
      </c>
      <c r="Q815" s="6">
        <f>E815/D815</f>
        <v>1.59996</v>
      </c>
      <c r="R815" s="8">
        <f>E815/N815</f>
        <v>24.999375000000001</v>
      </c>
      <c r="S815" s="3" t="s">
        <v>8327</v>
      </c>
      <c r="T815" s="3" t="s">
        <v>8328</v>
      </c>
    </row>
    <row r="816" spans="1:20" ht="10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12">
        <f t="shared" si="12"/>
        <v>40694.75277777778</v>
      </c>
      <c r="K816" s="3">
        <v>1305568201</v>
      </c>
      <c r="L816" s="12">
        <f>(((K816/60)/60)/24)+DATE(1970,1,1)</f>
        <v>40679.743067129632</v>
      </c>
      <c r="M816" s="3" t="b">
        <v>0</v>
      </c>
      <c r="N816" s="3">
        <v>28</v>
      </c>
      <c r="O816" s="3" t="b">
        <v>1</v>
      </c>
      <c r="P816" s="3" t="s">
        <v>8276</v>
      </c>
      <c r="Q816" s="6">
        <f>E816/D816</f>
        <v>1.2729999999999999</v>
      </c>
      <c r="R816" s="8">
        <f>E816/N816</f>
        <v>45.464285714285715</v>
      </c>
      <c r="S816" s="3" t="s">
        <v>8327</v>
      </c>
      <c r="T816" s="3" t="s">
        <v>8328</v>
      </c>
    </row>
    <row r="817" spans="1:20" ht="63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12">
        <f t="shared" si="12"/>
        <v>41944.917858796296</v>
      </c>
      <c r="K817" s="3">
        <v>1412287303</v>
      </c>
      <c r="L817" s="12">
        <f>(((K817/60)/60)/24)+DATE(1970,1,1)</f>
        <v>41914.917858796296</v>
      </c>
      <c r="M817" s="3" t="b">
        <v>0</v>
      </c>
      <c r="N817" s="3">
        <v>43</v>
      </c>
      <c r="O817" s="3" t="b">
        <v>1</v>
      </c>
      <c r="P817" s="3" t="s">
        <v>8276</v>
      </c>
      <c r="Q817" s="6">
        <f>E817/D817</f>
        <v>1.07</v>
      </c>
      <c r="R817" s="8">
        <f>E817/N817</f>
        <v>99.534883720930239</v>
      </c>
      <c r="S817" s="3" t="s">
        <v>8327</v>
      </c>
      <c r="T817" s="3" t="s">
        <v>8328</v>
      </c>
    </row>
    <row r="818" spans="1:20" ht="63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12">
        <f t="shared" si="12"/>
        <v>41373.270833333336</v>
      </c>
      <c r="K818" s="3">
        <v>1362776043</v>
      </c>
      <c r="L818" s="12">
        <f>(((K818/60)/60)/24)+DATE(1970,1,1)</f>
        <v>41341.870868055557</v>
      </c>
      <c r="M818" s="3" t="b">
        <v>0</v>
      </c>
      <c r="N818" s="3">
        <v>205</v>
      </c>
      <c r="O818" s="3" t="b">
        <v>1</v>
      </c>
      <c r="P818" s="3" t="s">
        <v>8276</v>
      </c>
      <c r="Q818" s="6">
        <f>E818/D818</f>
        <v>1.1512214285714286</v>
      </c>
      <c r="R818" s="8">
        <f>E818/N818</f>
        <v>39.31</v>
      </c>
      <c r="S818" s="3" t="s">
        <v>8327</v>
      </c>
      <c r="T818" s="3" t="s">
        <v>8328</v>
      </c>
    </row>
    <row r="819" spans="1:20" ht="10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12">
        <f t="shared" si="12"/>
        <v>40979.207638888889</v>
      </c>
      <c r="K819" s="3">
        <v>1326810211</v>
      </c>
      <c r="L819" s="12">
        <f>(((K819/60)/60)/24)+DATE(1970,1,1)</f>
        <v>40925.599664351852</v>
      </c>
      <c r="M819" s="3" t="b">
        <v>0</v>
      </c>
      <c r="N819" s="3">
        <v>23</v>
      </c>
      <c r="O819" s="3" t="b">
        <v>1</v>
      </c>
      <c r="P819" s="3" t="s">
        <v>8276</v>
      </c>
      <c r="Q819" s="6">
        <f>E819/D819</f>
        <v>1.3711066666666665</v>
      </c>
      <c r="R819" s="8">
        <f>E819/N819</f>
        <v>89.419999999999987</v>
      </c>
      <c r="S819" s="3" t="s">
        <v>8327</v>
      </c>
      <c r="T819" s="3" t="s">
        <v>8328</v>
      </c>
    </row>
    <row r="820" spans="1:20" ht="10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12">
        <f t="shared" si="12"/>
        <v>41128.709027777775</v>
      </c>
      <c r="K820" s="3">
        <v>1343682681</v>
      </c>
      <c r="L820" s="12">
        <f>(((K820/60)/60)/24)+DATE(1970,1,1)</f>
        <v>41120.882881944446</v>
      </c>
      <c r="M820" s="3" t="b">
        <v>0</v>
      </c>
      <c r="N820" s="3">
        <v>19</v>
      </c>
      <c r="O820" s="3" t="b">
        <v>1</v>
      </c>
      <c r="P820" s="3" t="s">
        <v>8276</v>
      </c>
      <c r="Q820" s="6">
        <f>E820/D820</f>
        <v>1.5571428571428572</v>
      </c>
      <c r="R820" s="8">
        <f>E820/N820</f>
        <v>28.684210526315791</v>
      </c>
      <c r="S820" s="3" t="s">
        <v>8327</v>
      </c>
      <c r="T820" s="3" t="s">
        <v>8328</v>
      </c>
    </row>
    <row r="821" spans="1:20" ht="42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12">
        <f t="shared" si="12"/>
        <v>41629.197222222225</v>
      </c>
      <c r="K821" s="3">
        <v>1386806254</v>
      </c>
      <c r="L821" s="12">
        <f>(((K821/60)/60)/24)+DATE(1970,1,1)</f>
        <v>41619.998310185183</v>
      </c>
      <c r="M821" s="3" t="b">
        <v>0</v>
      </c>
      <c r="N821" s="3">
        <v>14</v>
      </c>
      <c r="O821" s="3" t="b">
        <v>1</v>
      </c>
      <c r="P821" s="3" t="s">
        <v>8276</v>
      </c>
      <c r="Q821" s="6">
        <f>E821/D821</f>
        <v>1.0874999999999999</v>
      </c>
      <c r="R821" s="8">
        <f>E821/N821</f>
        <v>31.071428571428573</v>
      </c>
      <c r="S821" s="3" t="s">
        <v>8327</v>
      </c>
      <c r="T821" s="3" t="s">
        <v>8328</v>
      </c>
    </row>
    <row r="822" spans="1:20" ht="84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12">
        <f t="shared" si="12"/>
        <v>41799.208333333336</v>
      </c>
      <c r="K822" s="3">
        <v>1399666342</v>
      </c>
      <c r="L822" s="12">
        <f>(((K822/60)/60)/24)+DATE(1970,1,1)</f>
        <v>41768.841921296298</v>
      </c>
      <c r="M822" s="3" t="b">
        <v>0</v>
      </c>
      <c r="N822" s="3">
        <v>38</v>
      </c>
      <c r="O822" s="3" t="b">
        <v>1</v>
      </c>
      <c r="P822" s="3" t="s">
        <v>8276</v>
      </c>
      <c r="Q822" s="6">
        <f>E822/D822</f>
        <v>1.3405</v>
      </c>
      <c r="R822" s="8">
        <f>E822/N822</f>
        <v>70.55263157894737</v>
      </c>
      <c r="S822" s="3" t="s">
        <v>8327</v>
      </c>
      <c r="T822" s="3" t="s">
        <v>8328</v>
      </c>
    </row>
    <row r="823" spans="1:20" ht="10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12">
        <f t="shared" si="12"/>
        <v>42128.167361111111</v>
      </c>
      <c r="K823" s="3">
        <v>1427753265</v>
      </c>
      <c r="L823" s="12">
        <f>(((K823/60)/60)/24)+DATE(1970,1,1)</f>
        <v>42093.922048611115</v>
      </c>
      <c r="M823" s="3" t="b">
        <v>0</v>
      </c>
      <c r="N823" s="3">
        <v>78</v>
      </c>
      <c r="O823" s="3" t="b">
        <v>1</v>
      </c>
      <c r="P823" s="3" t="s">
        <v>8276</v>
      </c>
      <c r="Q823" s="6">
        <f>E823/D823</f>
        <v>1</v>
      </c>
      <c r="R823" s="8">
        <f>E823/N823</f>
        <v>224.12820512820514</v>
      </c>
      <c r="S823" s="3" t="s">
        <v>8327</v>
      </c>
      <c r="T823" s="3" t="s">
        <v>8328</v>
      </c>
    </row>
    <row r="824" spans="1:20" ht="84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12">
        <f t="shared" si="12"/>
        <v>41187.947337962964</v>
      </c>
      <c r="K824" s="3">
        <v>1346885050</v>
      </c>
      <c r="L824" s="12">
        <f>(((K824/60)/60)/24)+DATE(1970,1,1)</f>
        <v>41157.947337962964</v>
      </c>
      <c r="M824" s="3" t="b">
        <v>0</v>
      </c>
      <c r="N824" s="3">
        <v>69</v>
      </c>
      <c r="O824" s="3" t="b">
        <v>1</v>
      </c>
      <c r="P824" s="3" t="s">
        <v>8276</v>
      </c>
      <c r="Q824" s="6">
        <f>E824/D824</f>
        <v>1.1916666666666667</v>
      </c>
      <c r="R824" s="8">
        <f>E824/N824</f>
        <v>51.811594202898547</v>
      </c>
      <c r="S824" s="3" t="s">
        <v>8327</v>
      </c>
      <c r="T824" s="3" t="s">
        <v>8328</v>
      </c>
    </row>
    <row r="825" spans="1:20" ht="84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12">
        <f t="shared" si="12"/>
        <v>42085.931157407409</v>
      </c>
      <c r="K825" s="3">
        <v>1424474452</v>
      </c>
      <c r="L825" s="12">
        <f>(((K825/60)/60)/24)+DATE(1970,1,1)</f>
        <v>42055.972824074073</v>
      </c>
      <c r="M825" s="3" t="b">
        <v>0</v>
      </c>
      <c r="N825" s="3">
        <v>33</v>
      </c>
      <c r="O825" s="3" t="b">
        <v>1</v>
      </c>
      <c r="P825" s="3" t="s">
        <v>8276</v>
      </c>
      <c r="Q825" s="6">
        <f>E825/D825</f>
        <v>1.7949999999999999</v>
      </c>
      <c r="R825" s="8">
        <f>E825/N825</f>
        <v>43.515151515151516</v>
      </c>
      <c r="S825" s="3" t="s">
        <v>8327</v>
      </c>
      <c r="T825" s="3" t="s">
        <v>8328</v>
      </c>
    </row>
    <row r="826" spans="1:20" ht="10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12">
        <f t="shared" si="12"/>
        <v>40286.290972222225</v>
      </c>
      <c r="K826" s="3">
        <v>1268459318</v>
      </c>
      <c r="L826" s="12">
        <f>(((K826/60)/60)/24)+DATE(1970,1,1)</f>
        <v>40250.242106481484</v>
      </c>
      <c r="M826" s="3" t="b">
        <v>0</v>
      </c>
      <c r="N826" s="3">
        <v>54</v>
      </c>
      <c r="O826" s="3" t="b">
        <v>1</v>
      </c>
      <c r="P826" s="3" t="s">
        <v>8276</v>
      </c>
      <c r="Q826" s="6">
        <f>E826/D826</f>
        <v>1.3438124999999999</v>
      </c>
      <c r="R826" s="8">
        <f>E826/N826</f>
        <v>39.816666666666663</v>
      </c>
      <c r="S826" s="3" t="s">
        <v>8327</v>
      </c>
      <c r="T826" s="3" t="s">
        <v>8328</v>
      </c>
    </row>
    <row r="827" spans="1:20" ht="84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12">
        <f t="shared" si="12"/>
        <v>41211.306527777779</v>
      </c>
      <c r="K827" s="3">
        <v>1349335284</v>
      </c>
      <c r="L827" s="12">
        <f>(((K827/60)/60)/24)+DATE(1970,1,1)</f>
        <v>41186.306527777779</v>
      </c>
      <c r="M827" s="3" t="b">
        <v>0</v>
      </c>
      <c r="N827" s="3">
        <v>99</v>
      </c>
      <c r="O827" s="3" t="b">
        <v>1</v>
      </c>
      <c r="P827" s="3" t="s">
        <v>8276</v>
      </c>
      <c r="Q827" s="6">
        <f>E827/D827</f>
        <v>1.0043200000000001</v>
      </c>
      <c r="R827" s="8">
        <f>E827/N827</f>
        <v>126.8080808080808</v>
      </c>
      <c r="S827" s="3" t="s">
        <v>8327</v>
      </c>
      <c r="T827" s="3" t="s">
        <v>8328</v>
      </c>
    </row>
    <row r="828" spans="1:20" ht="84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12">
        <f t="shared" si="12"/>
        <v>40993.996874999997</v>
      </c>
      <c r="K828" s="3">
        <v>1330908930</v>
      </c>
      <c r="L828" s="12">
        <f>(((K828/60)/60)/24)+DATE(1970,1,1)</f>
        <v>40973.038541666669</v>
      </c>
      <c r="M828" s="3" t="b">
        <v>0</v>
      </c>
      <c r="N828" s="3">
        <v>49</v>
      </c>
      <c r="O828" s="3" t="b">
        <v>1</v>
      </c>
      <c r="P828" s="3" t="s">
        <v>8276</v>
      </c>
      <c r="Q828" s="6">
        <f>E828/D828</f>
        <v>1.0145454545454546</v>
      </c>
      <c r="R828" s="8">
        <f>E828/N828</f>
        <v>113.87755102040816</v>
      </c>
      <c r="S828" s="3" t="s">
        <v>8327</v>
      </c>
      <c r="T828" s="3" t="s">
        <v>8328</v>
      </c>
    </row>
    <row r="829" spans="1:20" ht="10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12">
        <f t="shared" si="12"/>
        <v>40953.825694444444</v>
      </c>
      <c r="K829" s="3">
        <v>1326972107</v>
      </c>
      <c r="L829" s="12">
        <f>(((K829/60)/60)/24)+DATE(1970,1,1)</f>
        <v>40927.473460648151</v>
      </c>
      <c r="M829" s="3" t="b">
        <v>0</v>
      </c>
      <c r="N829" s="3">
        <v>11</v>
      </c>
      <c r="O829" s="3" t="b">
        <v>1</v>
      </c>
      <c r="P829" s="3" t="s">
        <v>8276</v>
      </c>
      <c r="Q829" s="6">
        <f>E829/D829</f>
        <v>1.0333333333333334</v>
      </c>
      <c r="R829" s="8">
        <f>E829/N829</f>
        <v>28.181818181818183</v>
      </c>
      <c r="S829" s="3" t="s">
        <v>8327</v>
      </c>
      <c r="T829" s="3" t="s">
        <v>8328</v>
      </c>
    </row>
    <row r="830" spans="1:20" ht="10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12">
        <f t="shared" si="12"/>
        <v>41085.683333333334</v>
      </c>
      <c r="K830" s="3">
        <v>1339549982</v>
      </c>
      <c r="L830" s="12">
        <f>(((K830/60)/60)/24)+DATE(1970,1,1)</f>
        <v>41073.050717592596</v>
      </c>
      <c r="M830" s="3" t="b">
        <v>0</v>
      </c>
      <c r="N830" s="3">
        <v>38</v>
      </c>
      <c r="O830" s="3" t="b">
        <v>1</v>
      </c>
      <c r="P830" s="3" t="s">
        <v>8276</v>
      </c>
      <c r="Q830" s="6">
        <f>E830/D830</f>
        <v>1.07</v>
      </c>
      <c r="R830" s="8">
        <f>E830/N830</f>
        <v>36.60526315789474</v>
      </c>
      <c r="S830" s="3" t="s">
        <v>8327</v>
      </c>
      <c r="T830" s="3" t="s">
        <v>8328</v>
      </c>
    </row>
    <row r="831" spans="1:20" ht="10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12">
        <f t="shared" si="12"/>
        <v>42564.801388888889</v>
      </c>
      <c r="K831" s="3">
        <v>1463253240</v>
      </c>
      <c r="L831" s="12">
        <f>(((K831/60)/60)/24)+DATE(1970,1,1)</f>
        <v>42504.801388888889</v>
      </c>
      <c r="M831" s="3" t="b">
        <v>0</v>
      </c>
      <c r="N831" s="3">
        <v>16</v>
      </c>
      <c r="O831" s="3" t="b">
        <v>1</v>
      </c>
      <c r="P831" s="3" t="s">
        <v>8276</v>
      </c>
      <c r="Q831" s="6">
        <f>E831/D831</f>
        <v>1.04</v>
      </c>
      <c r="R831" s="8">
        <f>E831/N831</f>
        <v>32.5</v>
      </c>
      <c r="S831" s="3" t="s">
        <v>8327</v>
      </c>
      <c r="T831" s="3" t="s">
        <v>8328</v>
      </c>
    </row>
    <row r="832" spans="1:20" ht="10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12">
        <f t="shared" si="12"/>
        <v>41355.484085648146</v>
      </c>
      <c r="K832" s="3">
        <v>1361363825</v>
      </c>
      <c r="L832" s="12">
        <f>(((K832/60)/60)/24)+DATE(1970,1,1)</f>
        <v>41325.525752314818</v>
      </c>
      <c r="M832" s="3" t="b">
        <v>0</v>
      </c>
      <c r="N832" s="3">
        <v>32</v>
      </c>
      <c r="O832" s="3" t="b">
        <v>1</v>
      </c>
      <c r="P832" s="3" t="s">
        <v>8276</v>
      </c>
      <c r="Q832" s="6">
        <f>E832/D832</f>
        <v>1.0783333333333334</v>
      </c>
      <c r="R832" s="8">
        <f>E832/N832</f>
        <v>60.65625</v>
      </c>
      <c r="S832" s="3" t="s">
        <v>8327</v>
      </c>
      <c r="T832" s="3" t="s">
        <v>8328</v>
      </c>
    </row>
    <row r="833" spans="1:20" ht="84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12">
        <f t="shared" si="12"/>
        <v>41026.646921296298</v>
      </c>
      <c r="K833" s="3">
        <v>1332948694</v>
      </c>
      <c r="L833" s="12">
        <f>(((K833/60)/60)/24)+DATE(1970,1,1)</f>
        <v>40996.646921296298</v>
      </c>
      <c r="M833" s="3" t="b">
        <v>0</v>
      </c>
      <c r="N833" s="3">
        <v>20</v>
      </c>
      <c r="O833" s="3" t="b">
        <v>1</v>
      </c>
      <c r="P833" s="3" t="s">
        <v>8276</v>
      </c>
      <c r="Q833" s="6">
        <f>E833/D833</f>
        <v>2.3333333333333335</v>
      </c>
      <c r="R833" s="8">
        <f>E833/N833</f>
        <v>175</v>
      </c>
      <c r="S833" s="3" t="s">
        <v>8327</v>
      </c>
      <c r="T833" s="3" t="s">
        <v>8328</v>
      </c>
    </row>
    <row r="834" spans="1:20" ht="10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12">
        <f t="shared" si="12"/>
        <v>40929.342361111114</v>
      </c>
      <c r="K834" s="3">
        <v>1321978335</v>
      </c>
      <c r="L834" s="12">
        <f>(((K834/60)/60)/24)+DATE(1970,1,1)</f>
        <v>40869.675173611111</v>
      </c>
      <c r="M834" s="3" t="b">
        <v>0</v>
      </c>
      <c r="N834" s="3">
        <v>154</v>
      </c>
      <c r="O834" s="3" t="b">
        <v>1</v>
      </c>
      <c r="P834" s="3" t="s">
        <v>8276</v>
      </c>
      <c r="Q834" s="6">
        <f>E834/D834</f>
        <v>1.0060706666666666</v>
      </c>
      <c r="R834" s="8">
        <f>E834/N834</f>
        <v>97.993896103896105</v>
      </c>
      <c r="S834" s="3" t="s">
        <v>8327</v>
      </c>
      <c r="T834" s="3" t="s">
        <v>8328</v>
      </c>
    </row>
    <row r="835" spans="1:20" ht="42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12">
        <f t="shared" ref="J835:J898" si="13">(((I835/60)/60)/24)+DATE(1970,1,1)</f>
        <v>41748.878182870372</v>
      </c>
      <c r="K835" s="3">
        <v>1395349475</v>
      </c>
      <c r="L835" s="12">
        <f>(((K835/60)/60)/24)+DATE(1970,1,1)</f>
        <v>41718.878182870372</v>
      </c>
      <c r="M835" s="3" t="b">
        <v>0</v>
      </c>
      <c r="N835" s="3">
        <v>41</v>
      </c>
      <c r="O835" s="3" t="b">
        <v>1</v>
      </c>
      <c r="P835" s="3" t="s">
        <v>8276</v>
      </c>
      <c r="Q835" s="6">
        <f>E835/D835</f>
        <v>1.0166666666666666</v>
      </c>
      <c r="R835" s="8">
        <f>E835/N835</f>
        <v>148.78048780487805</v>
      </c>
      <c r="S835" s="3" t="s">
        <v>8327</v>
      </c>
      <c r="T835" s="3" t="s">
        <v>8328</v>
      </c>
    </row>
    <row r="836" spans="1:20" ht="126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12">
        <f t="shared" si="13"/>
        <v>41456.165972222225</v>
      </c>
      <c r="K836" s="3">
        <v>1369770292</v>
      </c>
      <c r="L836" s="12">
        <f>(((K836/60)/60)/24)+DATE(1970,1,1)</f>
        <v>41422.822824074072</v>
      </c>
      <c r="M836" s="3" t="b">
        <v>0</v>
      </c>
      <c r="N836" s="3">
        <v>75</v>
      </c>
      <c r="O836" s="3" t="b">
        <v>1</v>
      </c>
      <c r="P836" s="3" t="s">
        <v>8276</v>
      </c>
      <c r="Q836" s="6">
        <f>E836/D836</f>
        <v>1.3101818181818181</v>
      </c>
      <c r="R836" s="8">
        <f>E836/N836</f>
        <v>96.08</v>
      </c>
      <c r="S836" s="3" t="s">
        <v>8327</v>
      </c>
      <c r="T836" s="3" t="s">
        <v>8328</v>
      </c>
    </row>
    <row r="837" spans="1:20" ht="10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12">
        <f t="shared" si="13"/>
        <v>41048.125</v>
      </c>
      <c r="K837" s="3">
        <v>1333709958</v>
      </c>
      <c r="L837" s="12">
        <f>(((K837/60)/60)/24)+DATE(1970,1,1)</f>
        <v>41005.45784722222</v>
      </c>
      <c r="M837" s="3" t="b">
        <v>0</v>
      </c>
      <c r="N837" s="3">
        <v>40</v>
      </c>
      <c r="O837" s="3" t="b">
        <v>1</v>
      </c>
      <c r="P837" s="3" t="s">
        <v>8276</v>
      </c>
      <c r="Q837" s="6">
        <f>E837/D837</f>
        <v>1.1725000000000001</v>
      </c>
      <c r="R837" s="8">
        <f>E837/N837</f>
        <v>58.625</v>
      </c>
      <c r="S837" s="3" t="s">
        <v>8327</v>
      </c>
      <c r="T837" s="3" t="s">
        <v>8328</v>
      </c>
    </row>
    <row r="838" spans="1:20" ht="42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12">
        <f t="shared" si="13"/>
        <v>41554.056921296295</v>
      </c>
      <c r="K838" s="3">
        <v>1378516918</v>
      </c>
      <c r="L838" s="12">
        <f>(((K838/60)/60)/24)+DATE(1970,1,1)</f>
        <v>41524.056921296295</v>
      </c>
      <c r="M838" s="3" t="b">
        <v>0</v>
      </c>
      <c r="N838" s="3">
        <v>46</v>
      </c>
      <c r="O838" s="3" t="b">
        <v>1</v>
      </c>
      <c r="P838" s="3" t="s">
        <v>8276</v>
      </c>
      <c r="Q838" s="6">
        <f>E838/D838</f>
        <v>1.009304</v>
      </c>
      <c r="R838" s="8">
        <f>E838/N838</f>
        <v>109.70695652173914</v>
      </c>
      <c r="S838" s="3" t="s">
        <v>8327</v>
      </c>
      <c r="T838" s="3" t="s">
        <v>8328</v>
      </c>
    </row>
    <row r="839" spans="1:20" ht="84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12">
        <f t="shared" si="13"/>
        <v>41760.998402777775</v>
      </c>
      <c r="K839" s="3">
        <v>1396396662</v>
      </c>
      <c r="L839" s="12">
        <f>(((K839/60)/60)/24)+DATE(1970,1,1)</f>
        <v>41730.998402777775</v>
      </c>
      <c r="M839" s="3" t="b">
        <v>0</v>
      </c>
      <c r="N839" s="3">
        <v>62</v>
      </c>
      <c r="O839" s="3" t="b">
        <v>1</v>
      </c>
      <c r="P839" s="3" t="s">
        <v>8276</v>
      </c>
      <c r="Q839" s="6">
        <f>E839/D839</f>
        <v>1.218</v>
      </c>
      <c r="R839" s="8">
        <f>E839/N839</f>
        <v>49.112903225806448</v>
      </c>
      <c r="S839" s="3" t="s">
        <v>8327</v>
      </c>
      <c r="T839" s="3" t="s">
        <v>8328</v>
      </c>
    </row>
    <row r="840" spans="1:20" ht="10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12">
        <f t="shared" si="13"/>
        <v>40925.897974537038</v>
      </c>
      <c r="K840" s="3">
        <v>1324243985</v>
      </c>
      <c r="L840" s="12">
        <f>(((K840/60)/60)/24)+DATE(1970,1,1)</f>
        <v>40895.897974537038</v>
      </c>
      <c r="M840" s="3" t="b">
        <v>0</v>
      </c>
      <c r="N840" s="3">
        <v>61</v>
      </c>
      <c r="O840" s="3" t="b">
        <v>1</v>
      </c>
      <c r="P840" s="3" t="s">
        <v>8276</v>
      </c>
      <c r="Q840" s="6">
        <f>E840/D840</f>
        <v>1.454</v>
      </c>
      <c r="R840" s="8">
        <f>E840/N840</f>
        <v>47.672131147540981</v>
      </c>
      <c r="S840" s="3" t="s">
        <v>8327</v>
      </c>
      <c r="T840" s="3" t="s">
        <v>8328</v>
      </c>
    </row>
    <row r="841" spans="1:20" ht="84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12">
        <f t="shared" si="13"/>
        <v>41174.763379629629</v>
      </c>
      <c r="K841" s="3">
        <v>1345745956</v>
      </c>
      <c r="L841" s="12">
        <f>(((K841/60)/60)/24)+DATE(1970,1,1)</f>
        <v>41144.763379629629</v>
      </c>
      <c r="M841" s="3" t="b">
        <v>0</v>
      </c>
      <c r="N841" s="3">
        <v>96</v>
      </c>
      <c r="O841" s="3" t="b">
        <v>1</v>
      </c>
      <c r="P841" s="3" t="s">
        <v>8276</v>
      </c>
      <c r="Q841" s="6">
        <f>E841/D841</f>
        <v>1.166166</v>
      </c>
      <c r="R841" s="8">
        <f>E841/N841</f>
        <v>60.737812499999997</v>
      </c>
      <c r="S841" s="3" t="s">
        <v>8327</v>
      </c>
      <c r="T841" s="3" t="s">
        <v>8328</v>
      </c>
    </row>
    <row r="842" spans="1:20" ht="84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12">
        <f t="shared" si="13"/>
        <v>42637.226701388892</v>
      </c>
      <c r="K842" s="3">
        <v>1472102787</v>
      </c>
      <c r="L842" s="12">
        <f>(((K842/60)/60)/24)+DATE(1970,1,1)</f>
        <v>42607.226701388892</v>
      </c>
      <c r="M842" s="3" t="b">
        <v>0</v>
      </c>
      <c r="N842" s="3">
        <v>190</v>
      </c>
      <c r="O842" s="3" t="b">
        <v>1</v>
      </c>
      <c r="P842" s="3" t="s">
        <v>8277</v>
      </c>
      <c r="Q842" s="6">
        <f>E842/D842</f>
        <v>1.2041660000000001</v>
      </c>
      <c r="R842" s="8">
        <f>E842/N842</f>
        <v>63.37715789473684</v>
      </c>
      <c r="S842" s="3" t="s">
        <v>8327</v>
      </c>
      <c r="T842" s="3" t="s">
        <v>8329</v>
      </c>
    </row>
    <row r="843" spans="1:20" ht="10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12">
        <f t="shared" si="13"/>
        <v>41953.88035879629</v>
      </c>
      <c r="K843" s="3">
        <v>1413058063</v>
      </c>
      <c r="L843" s="12">
        <f>(((K843/60)/60)/24)+DATE(1970,1,1)</f>
        <v>41923.838692129626</v>
      </c>
      <c r="M843" s="3" t="b">
        <v>1</v>
      </c>
      <c r="N843" s="3">
        <v>94</v>
      </c>
      <c r="O843" s="3" t="b">
        <v>1</v>
      </c>
      <c r="P843" s="3" t="s">
        <v>8277</v>
      </c>
      <c r="Q843" s="6">
        <f>E843/D843</f>
        <v>1.0132000000000001</v>
      </c>
      <c r="R843" s="8">
        <f>E843/N843</f>
        <v>53.893617021276597</v>
      </c>
      <c r="S843" s="3" t="s">
        <v>8327</v>
      </c>
      <c r="T843" s="3" t="s">
        <v>8329</v>
      </c>
    </row>
    <row r="844" spans="1:20" ht="10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12">
        <f t="shared" si="13"/>
        <v>41561.165972222225</v>
      </c>
      <c r="K844" s="3">
        <v>1378735983</v>
      </c>
      <c r="L844" s="12">
        <f>(((K844/60)/60)/24)+DATE(1970,1,1)</f>
        <v>41526.592395833337</v>
      </c>
      <c r="M844" s="3" t="b">
        <v>1</v>
      </c>
      <c r="N844" s="3">
        <v>39</v>
      </c>
      <c r="O844" s="3" t="b">
        <v>1</v>
      </c>
      <c r="P844" s="3" t="s">
        <v>8277</v>
      </c>
      <c r="Q844" s="6">
        <f>E844/D844</f>
        <v>1.0431999999999999</v>
      </c>
      <c r="R844" s="8">
        <f>E844/N844</f>
        <v>66.871794871794876</v>
      </c>
      <c r="S844" s="3" t="s">
        <v>8327</v>
      </c>
      <c r="T844" s="3" t="s">
        <v>8329</v>
      </c>
    </row>
    <row r="845" spans="1:20" ht="10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12">
        <f t="shared" si="13"/>
        <v>42712.333333333328</v>
      </c>
      <c r="K845" s="3">
        <v>1479708680</v>
      </c>
      <c r="L845" s="12">
        <f>(((K845/60)/60)/24)+DATE(1970,1,1)</f>
        <v>42695.257870370369</v>
      </c>
      <c r="M845" s="3" t="b">
        <v>0</v>
      </c>
      <c r="N845" s="3">
        <v>127</v>
      </c>
      <c r="O845" s="3" t="b">
        <v>1</v>
      </c>
      <c r="P845" s="3" t="s">
        <v>8277</v>
      </c>
      <c r="Q845" s="6">
        <f>E845/D845</f>
        <v>2.6713333333333331</v>
      </c>
      <c r="R845" s="8">
        <f>E845/N845</f>
        <v>63.102362204724407</v>
      </c>
      <c r="S845" s="3" t="s">
        <v>8327</v>
      </c>
      <c r="T845" s="3" t="s">
        <v>8329</v>
      </c>
    </row>
    <row r="846" spans="1:20" ht="10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12">
        <f t="shared" si="13"/>
        <v>41944.207638888889</v>
      </c>
      <c r="K846" s="3">
        <v>1411489552</v>
      </c>
      <c r="L846" s="12">
        <f>(((K846/60)/60)/24)+DATE(1970,1,1)</f>
        <v>41905.684629629628</v>
      </c>
      <c r="M846" s="3" t="b">
        <v>1</v>
      </c>
      <c r="N846" s="3">
        <v>159</v>
      </c>
      <c r="O846" s="3" t="b">
        <v>1</v>
      </c>
      <c r="P846" s="3" t="s">
        <v>8277</v>
      </c>
      <c r="Q846" s="6">
        <f>E846/D846</f>
        <v>1.9413333333333334</v>
      </c>
      <c r="R846" s="8">
        <f>E846/N846</f>
        <v>36.628930817610062</v>
      </c>
      <c r="S846" s="3" t="s">
        <v>8327</v>
      </c>
      <c r="T846" s="3" t="s">
        <v>8329</v>
      </c>
    </row>
    <row r="847" spans="1:20" ht="84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12">
        <f t="shared" si="13"/>
        <v>42618.165972222225</v>
      </c>
      <c r="K847" s="3">
        <v>1469595396</v>
      </c>
      <c r="L847" s="12">
        <f>(((K847/60)/60)/24)+DATE(1970,1,1)</f>
        <v>42578.205972222218</v>
      </c>
      <c r="M847" s="3" t="b">
        <v>0</v>
      </c>
      <c r="N847" s="3">
        <v>177</v>
      </c>
      <c r="O847" s="3" t="b">
        <v>1</v>
      </c>
      <c r="P847" s="3" t="s">
        <v>8277</v>
      </c>
      <c r="Q847" s="6">
        <f>E847/D847</f>
        <v>1.203802</v>
      </c>
      <c r="R847" s="8">
        <f>E847/N847</f>
        <v>34.005706214689269</v>
      </c>
      <c r="S847" s="3" t="s">
        <v>8327</v>
      </c>
      <c r="T847" s="3" t="s">
        <v>8329</v>
      </c>
    </row>
    <row r="848" spans="1:20" ht="84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12">
        <f t="shared" si="13"/>
        <v>41708.583333333336</v>
      </c>
      <c r="K848" s="3">
        <v>1393233855</v>
      </c>
      <c r="L848" s="12">
        <f>(((K848/60)/60)/24)+DATE(1970,1,1)</f>
        <v>41694.391840277778</v>
      </c>
      <c r="M848" s="3" t="b">
        <v>0</v>
      </c>
      <c r="N848" s="3">
        <v>47</v>
      </c>
      <c r="O848" s="3" t="b">
        <v>1</v>
      </c>
      <c r="P848" s="3" t="s">
        <v>8277</v>
      </c>
      <c r="Q848" s="6">
        <f>E848/D848</f>
        <v>1.2200090909090908</v>
      </c>
      <c r="R848" s="8">
        <f>E848/N848</f>
        <v>28.553404255319148</v>
      </c>
      <c r="S848" s="3" t="s">
        <v>8327</v>
      </c>
      <c r="T848" s="3" t="s">
        <v>8329</v>
      </c>
    </row>
    <row r="849" spans="1:20" ht="42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12">
        <f t="shared" si="13"/>
        <v>42195.79833333334</v>
      </c>
      <c r="K849" s="3">
        <v>1433963376</v>
      </c>
      <c r="L849" s="12">
        <f>(((K849/60)/60)/24)+DATE(1970,1,1)</f>
        <v>42165.79833333334</v>
      </c>
      <c r="M849" s="3" t="b">
        <v>0</v>
      </c>
      <c r="N849" s="3">
        <v>1</v>
      </c>
      <c r="O849" s="3" t="b">
        <v>1</v>
      </c>
      <c r="P849" s="3" t="s">
        <v>8277</v>
      </c>
      <c r="Q849" s="6">
        <f>E849/D849</f>
        <v>1</v>
      </c>
      <c r="R849" s="8">
        <f>E849/N849</f>
        <v>10</v>
      </c>
      <c r="S849" s="3" t="s">
        <v>8327</v>
      </c>
      <c r="T849" s="3" t="s">
        <v>8329</v>
      </c>
    </row>
    <row r="850" spans="1:20" ht="10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12">
        <f t="shared" si="13"/>
        <v>42108.792048611111</v>
      </c>
      <c r="K850" s="3">
        <v>1426446033</v>
      </c>
      <c r="L850" s="12">
        <f>(((K850/60)/60)/24)+DATE(1970,1,1)</f>
        <v>42078.792048611111</v>
      </c>
      <c r="M850" s="3" t="b">
        <v>0</v>
      </c>
      <c r="N850" s="3">
        <v>16</v>
      </c>
      <c r="O850" s="3" t="b">
        <v>1</v>
      </c>
      <c r="P850" s="3" t="s">
        <v>8277</v>
      </c>
      <c r="Q850" s="6">
        <f>E850/D850</f>
        <v>1</v>
      </c>
      <c r="R850" s="8">
        <f>E850/N850</f>
        <v>18.75</v>
      </c>
      <c r="S850" s="3" t="s">
        <v>8327</v>
      </c>
      <c r="T850" s="3" t="s">
        <v>8329</v>
      </c>
    </row>
    <row r="851" spans="1:20" ht="10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12">
        <f t="shared" si="13"/>
        <v>42079.107222222221</v>
      </c>
      <c r="K851" s="3">
        <v>1424057664</v>
      </c>
      <c r="L851" s="12">
        <f>(((K851/60)/60)/24)+DATE(1970,1,1)</f>
        <v>42051.148888888885</v>
      </c>
      <c r="M851" s="3" t="b">
        <v>0</v>
      </c>
      <c r="N851" s="3">
        <v>115</v>
      </c>
      <c r="O851" s="3" t="b">
        <v>1</v>
      </c>
      <c r="P851" s="3" t="s">
        <v>8277</v>
      </c>
      <c r="Q851" s="6">
        <f>E851/D851</f>
        <v>1.1990000000000001</v>
      </c>
      <c r="R851" s="8">
        <f>E851/N851</f>
        <v>41.704347826086959</v>
      </c>
      <c r="S851" s="3" t="s">
        <v>8327</v>
      </c>
      <c r="T851" s="3" t="s">
        <v>8329</v>
      </c>
    </row>
    <row r="852" spans="1:20" ht="84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12">
        <f t="shared" si="13"/>
        <v>42485.207638888889</v>
      </c>
      <c r="K852" s="3">
        <v>1458762717</v>
      </c>
      <c r="L852" s="12">
        <f>(((K852/60)/60)/24)+DATE(1970,1,1)</f>
        <v>42452.827743055561</v>
      </c>
      <c r="M852" s="3" t="b">
        <v>0</v>
      </c>
      <c r="N852" s="3">
        <v>133</v>
      </c>
      <c r="O852" s="3" t="b">
        <v>1</v>
      </c>
      <c r="P852" s="3" t="s">
        <v>8277</v>
      </c>
      <c r="Q852" s="6">
        <f>E852/D852</f>
        <v>1.55175</v>
      </c>
      <c r="R852" s="8">
        <f>E852/N852</f>
        <v>46.669172932330824</v>
      </c>
      <c r="S852" s="3" t="s">
        <v>8327</v>
      </c>
      <c r="T852" s="3" t="s">
        <v>8329</v>
      </c>
    </row>
    <row r="853" spans="1:20" ht="84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12">
        <f t="shared" si="13"/>
        <v>42582.822916666672</v>
      </c>
      <c r="K853" s="3">
        <v>1464815253</v>
      </c>
      <c r="L853" s="12">
        <f>(((K853/60)/60)/24)+DATE(1970,1,1)</f>
        <v>42522.880243055552</v>
      </c>
      <c r="M853" s="3" t="b">
        <v>0</v>
      </c>
      <c r="N853" s="3">
        <v>70</v>
      </c>
      <c r="O853" s="3" t="b">
        <v>1</v>
      </c>
      <c r="P853" s="3" t="s">
        <v>8277</v>
      </c>
      <c r="Q853" s="6">
        <f>E853/D853</f>
        <v>1.3045</v>
      </c>
      <c r="R853" s="8">
        <f>E853/N853</f>
        <v>37.271428571428572</v>
      </c>
      <c r="S853" s="3" t="s">
        <v>8327</v>
      </c>
      <c r="T853" s="3" t="s">
        <v>8329</v>
      </c>
    </row>
    <row r="854" spans="1:20" ht="63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12">
        <f t="shared" si="13"/>
        <v>42667.875</v>
      </c>
      <c r="K854" s="3">
        <v>1476386395</v>
      </c>
      <c r="L854" s="12">
        <f>(((K854/60)/60)/24)+DATE(1970,1,1)</f>
        <v>42656.805497685185</v>
      </c>
      <c r="M854" s="3" t="b">
        <v>0</v>
      </c>
      <c r="N854" s="3">
        <v>62</v>
      </c>
      <c r="O854" s="3" t="b">
        <v>1</v>
      </c>
      <c r="P854" s="3" t="s">
        <v>8277</v>
      </c>
      <c r="Q854" s="6">
        <f>E854/D854</f>
        <v>1.0497142857142858</v>
      </c>
      <c r="R854" s="8">
        <f>E854/N854</f>
        <v>59.258064516129032</v>
      </c>
      <c r="S854" s="3" t="s">
        <v>8327</v>
      </c>
      <c r="T854" s="3" t="s">
        <v>8329</v>
      </c>
    </row>
    <row r="855" spans="1:20" ht="84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12">
        <f t="shared" si="13"/>
        <v>42051.832280092596</v>
      </c>
      <c r="K855" s="3">
        <v>1421524709</v>
      </c>
      <c r="L855" s="12">
        <f>(((K855/60)/60)/24)+DATE(1970,1,1)</f>
        <v>42021.832280092596</v>
      </c>
      <c r="M855" s="3" t="b">
        <v>0</v>
      </c>
      <c r="N855" s="3">
        <v>10</v>
      </c>
      <c r="O855" s="3" t="b">
        <v>1</v>
      </c>
      <c r="P855" s="3" t="s">
        <v>8277</v>
      </c>
      <c r="Q855" s="6">
        <f>E855/D855</f>
        <v>1</v>
      </c>
      <c r="R855" s="8">
        <f>E855/N855</f>
        <v>30</v>
      </c>
      <c r="S855" s="3" t="s">
        <v>8327</v>
      </c>
      <c r="T855" s="3" t="s">
        <v>8329</v>
      </c>
    </row>
    <row r="856" spans="1:20" ht="84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12">
        <f t="shared" si="13"/>
        <v>42732.212337962963</v>
      </c>
      <c r="K856" s="3">
        <v>1480309546</v>
      </c>
      <c r="L856" s="12">
        <f>(((K856/60)/60)/24)+DATE(1970,1,1)</f>
        <v>42702.212337962963</v>
      </c>
      <c r="M856" s="3" t="b">
        <v>0</v>
      </c>
      <c r="N856" s="3">
        <v>499</v>
      </c>
      <c r="O856" s="3" t="b">
        <v>1</v>
      </c>
      <c r="P856" s="3" t="s">
        <v>8277</v>
      </c>
      <c r="Q856" s="6">
        <f>E856/D856</f>
        <v>1.1822050359712231</v>
      </c>
      <c r="R856" s="8">
        <f>E856/N856</f>
        <v>65.8623246492986</v>
      </c>
      <c r="S856" s="3" t="s">
        <v>8327</v>
      </c>
      <c r="T856" s="3" t="s">
        <v>8329</v>
      </c>
    </row>
    <row r="857" spans="1:20" ht="84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12">
        <f t="shared" si="13"/>
        <v>42575.125196759262</v>
      </c>
      <c r="K857" s="3">
        <v>1466737217</v>
      </c>
      <c r="L857" s="12">
        <f>(((K857/60)/60)/24)+DATE(1970,1,1)</f>
        <v>42545.125196759262</v>
      </c>
      <c r="M857" s="3" t="b">
        <v>0</v>
      </c>
      <c r="N857" s="3">
        <v>47</v>
      </c>
      <c r="O857" s="3" t="b">
        <v>1</v>
      </c>
      <c r="P857" s="3" t="s">
        <v>8277</v>
      </c>
      <c r="Q857" s="6">
        <f>E857/D857</f>
        <v>1.0344827586206897</v>
      </c>
      <c r="R857" s="8">
        <f>E857/N857</f>
        <v>31.914893617021278</v>
      </c>
      <c r="S857" s="3" t="s">
        <v>8327</v>
      </c>
      <c r="T857" s="3" t="s">
        <v>8329</v>
      </c>
    </row>
    <row r="858" spans="1:20" ht="10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12">
        <f t="shared" si="13"/>
        <v>42668.791666666672</v>
      </c>
      <c r="K858" s="3">
        <v>1472282956</v>
      </c>
      <c r="L858" s="12">
        <f>(((K858/60)/60)/24)+DATE(1970,1,1)</f>
        <v>42609.311990740738</v>
      </c>
      <c r="M858" s="3" t="b">
        <v>0</v>
      </c>
      <c r="N858" s="3">
        <v>28</v>
      </c>
      <c r="O858" s="3" t="b">
        <v>1</v>
      </c>
      <c r="P858" s="3" t="s">
        <v>8277</v>
      </c>
      <c r="Q858" s="6">
        <f>E858/D858</f>
        <v>2.1800000000000002</v>
      </c>
      <c r="R858" s="8">
        <f>E858/N858</f>
        <v>19.464285714285715</v>
      </c>
      <c r="S858" s="3" t="s">
        <v>8327</v>
      </c>
      <c r="T858" s="3" t="s">
        <v>8329</v>
      </c>
    </row>
    <row r="859" spans="1:20" ht="63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12">
        <f t="shared" si="13"/>
        <v>42333.623043981483</v>
      </c>
      <c r="K859" s="3">
        <v>1444831031</v>
      </c>
      <c r="L859" s="12">
        <f>(((K859/60)/60)/24)+DATE(1970,1,1)</f>
        <v>42291.581377314811</v>
      </c>
      <c r="M859" s="3" t="b">
        <v>0</v>
      </c>
      <c r="N859" s="3">
        <v>24</v>
      </c>
      <c r="O859" s="3" t="b">
        <v>1</v>
      </c>
      <c r="P859" s="3" t="s">
        <v>8277</v>
      </c>
      <c r="Q859" s="6">
        <f>E859/D859</f>
        <v>1</v>
      </c>
      <c r="R859" s="8">
        <f>E859/N859</f>
        <v>50</v>
      </c>
      <c r="S859" s="3" t="s">
        <v>8327</v>
      </c>
      <c r="T859" s="3" t="s">
        <v>8329</v>
      </c>
    </row>
    <row r="860" spans="1:20" ht="10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12">
        <f t="shared" si="13"/>
        <v>42109.957638888889</v>
      </c>
      <c r="K860" s="3">
        <v>1426528418</v>
      </c>
      <c r="L860" s="12">
        <f>(((K860/60)/60)/24)+DATE(1970,1,1)</f>
        <v>42079.745578703703</v>
      </c>
      <c r="M860" s="3" t="b">
        <v>0</v>
      </c>
      <c r="N860" s="3">
        <v>76</v>
      </c>
      <c r="O860" s="3" t="b">
        <v>1</v>
      </c>
      <c r="P860" s="3" t="s">
        <v>8277</v>
      </c>
      <c r="Q860" s="6">
        <f>E860/D860</f>
        <v>1.4400583333333332</v>
      </c>
      <c r="R860" s="8">
        <f>E860/N860</f>
        <v>22.737763157894737</v>
      </c>
      <c r="S860" s="3" t="s">
        <v>8327</v>
      </c>
      <c r="T860" s="3" t="s">
        <v>8329</v>
      </c>
    </row>
    <row r="861" spans="1:20" ht="84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12">
        <f t="shared" si="13"/>
        <v>42159</v>
      </c>
      <c r="K861" s="3">
        <v>1430768468</v>
      </c>
      <c r="L861" s="12">
        <f>(((K861/60)/60)/24)+DATE(1970,1,1)</f>
        <v>42128.820231481484</v>
      </c>
      <c r="M861" s="3" t="b">
        <v>0</v>
      </c>
      <c r="N861" s="3">
        <v>98</v>
      </c>
      <c r="O861" s="3" t="b">
        <v>1</v>
      </c>
      <c r="P861" s="3" t="s">
        <v>8277</v>
      </c>
      <c r="Q861" s="6">
        <f>E861/D861</f>
        <v>1.0467500000000001</v>
      </c>
      <c r="R861" s="8">
        <f>E861/N861</f>
        <v>42.724489795918366</v>
      </c>
      <c r="S861" s="3" t="s">
        <v>8327</v>
      </c>
      <c r="T861" s="3" t="s">
        <v>8329</v>
      </c>
    </row>
    <row r="862" spans="1:20" ht="10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12">
        <f t="shared" si="13"/>
        <v>41600.524456018517</v>
      </c>
      <c r="K862" s="3">
        <v>1382528113</v>
      </c>
      <c r="L862" s="12">
        <f>(((K862/60)/60)/24)+DATE(1970,1,1)</f>
        <v>41570.482789351852</v>
      </c>
      <c r="M862" s="3" t="b">
        <v>0</v>
      </c>
      <c r="N862" s="3">
        <v>48</v>
      </c>
      <c r="O862" s="3" t="b">
        <v>0</v>
      </c>
      <c r="P862" s="3" t="s">
        <v>8278</v>
      </c>
      <c r="Q862" s="6">
        <f>E862/D862</f>
        <v>0.18142857142857144</v>
      </c>
      <c r="R862" s="8">
        <f>E862/N862</f>
        <v>52.916666666666664</v>
      </c>
      <c r="S862" s="3" t="s">
        <v>8327</v>
      </c>
      <c r="T862" s="3" t="s">
        <v>8330</v>
      </c>
    </row>
    <row r="863" spans="1:20" ht="10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12">
        <f t="shared" si="13"/>
        <v>42629.965324074074</v>
      </c>
      <c r="K863" s="3">
        <v>1471475404</v>
      </c>
      <c r="L863" s="12">
        <f>(((K863/60)/60)/24)+DATE(1970,1,1)</f>
        <v>42599.965324074074</v>
      </c>
      <c r="M863" s="3" t="b">
        <v>0</v>
      </c>
      <c r="N863" s="3">
        <v>2</v>
      </c>
      <c r="O863" s="3" t="b">
        <v>0</v>
      </c>
      <c r="P863" s="3" t="s">
        <v>8278</v>
      </c>
      <c r="Q863" s="6">
        <f>E863/D863</f>
        <v>2.2444444444444444E-2</v>
      </c>
      <c r="R863" s="8">
        <f>E863/N863</f>
        <v>50.5</v>
      </c>
      <c r="S863" s="3" t="s">
        <v>8327</v>
      </c>
      <c r="T863" s="3" t="s">
        <v>8330</v>
      </c>
    </row>
    <row r="864" spans="1:20" ht="84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12">
        <f t="shared" si="13"/>
        <v>41589.596620370372</v>
      </c>
      <c r="K864" s="3">
        <v>1381583948</v>
      </c>
      <c r="L864" s="12">
        <f>(((K864/60)/60)/24)+DATE(1970,1,1)</f>
        <v>41559.5549537037</v>
      </c>
      <c r="M864" s="3" t="b">
        <v>0</v>
      </c>
      <c r="N864" s="3">
        <v>4</v>
      </c>
      <c r="O864" s="3" t="b">
        <v>0</v>
      </c>
      <c r="P864" s="3" t="s">
        <v>8278</v>
      </c>
      <c r="Q864" s="6">
        <f>E864/D864</f>
        <v>3.3999999999999998E-3</v>
      </c>
      <c r="R864" s="8">
        <f>E864/N864</f>
        <v>42.5</v>
      </c>
      <c r="S864" s="3" t="s">
        <v>8327</v>
      </c>
      <c r="T864" s="3" t="s">
        <v>8330</v>
      </c>
    </row>
    <row r="865" spans="1:20" ht="84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12">
        <f t="shared" si="13"/>
        <v>40951.117662037039</v>
      </c>
      <c r="K865" s="3">
        <v>1326422966</v>
      </c>
      <c r="L865" s="12">
        <f>(((K865/60)/60)/24)+DATE(1970,1,1)</f>
        <v>40921.117662037039</v>
      </c>
      <c r="M865" s="3" t="b">
        <v>0</v>
      </c>
      <c r="N865" s="3">
        <v>5</v>
      </c>
      <c r="O865" s="3" t="b">
        <v>0</v>
      </c>
      <c r="P865" s="3" t="s">
        <v>8278</v>
      </c>
      <c r="Q865" s="6">
        <f>E865/D865</f>
        <v>4.4999999999999998E-2</v>
      </c>
      <c r="R865" s="8">
        <f>E865/N865</f>
        <v>18</v>
      </c>
      <c r="S865" s="3" t="s">
        <v>8327</v>
      </c>
      <c r="T865" s="3" t="s">
        <v>8330</v>
      </c>
    </row>
    <row r="866" spans="1:20" ht="10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12">
        <f t="shared" si="13"/>
        <v>41563.415972222225</v>
      </c>
      <c r="K866" s="3">
        <v>1379990038</v>
      </c>
      <c r="L866" s="12">
        <f>(((K866/60)/60)/24)+DATE(1970,1,1)</f>
        <v>41541.106921296298</v>
      </c>
      <c r="M866" s="3" t="b">
        <v>0</v>
      </c>
      <c r="N866" s="3">
        <v>79</v>
      </c>
      <c r="O866" s="3" t="b">
        <v>0</v>
      </c>
      <c r="P866" s="3" t="s">
        <v>8278</v>
      </c>
      <c r="Q866" s="6">
        <f>E866/D866</f>
        <v>0.41538461538461541</v>
      </c>
      <c r="R866" s="8">
        <f>E866/N866</f>
        <v>34.177215189873415</v>
      </c>
      <c r="S866" s="3" t="s">
        <v>8327</v>
      </c>
      <c r="T866" s="3" t="s">
        <v>8330</v>
      </c>
    </row>
    <row r="867" spans="1:20" ht="10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12">
        <f t="shared" si="13"/>
        <v>41290.77311342593</v>
      </c>
      <c r="K867" s="3">
        <v>1353177197</v>
      </c>
      <c r="L867" s="12">
        <f>(((K867/60)/60)/24)+DATE(1970,1,1)</f>
        <v>41230.77311342593</v>
      </c>
      <c r="M867" s="3" t="b">
        <v>0</v>
      </c>
      <c r="N867" s="3">
        <v>2</v>
      </c>
      <c r="O867" s="3" t="b">
        <v>0</v>
      </c>
      <c r="P867" s="3" t="s">
        <v>8278</v>
      </c>
      <c r="Q867" s="6">
        <f>E867/D867</f>
        <v>2.0454545454545454E-2</v>
      </c>
      <c r="R867" s="8">
        <f>E867/N867</f>
        <v>22.5</v>
      </c>
      <c r="S867" s="3" t="s">
        <v>8327</v>
      </c>
      <c r="T867" s="3" t="s">
        <v>8330</v>
      </c>
    </row>
    <row r="868" spans="1:20" ht="10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12">
        <f t="shared" si="13"/>
        <v>42063.631944444445</v>
      </c>
      <c r="K868" s="3">
        <v>1421853518</v>
      </c>
      <c r="L868" s="12">
        <f>(((K868/60)/60)/24)+DATE(1970,1,1)</f>
        <v>42025.637939814813</v>
      </c>
      <c r="M868" s="3" t="b">
        <v>0</v>
      </c>
      <c r="N868" s="3">
        <v>11</v>
      </c>
      <c r="O868" s="3" t="b">
        <v>0</v>
      </c>
      <c r="P868" s="3" t="s">
        <v>8278</v>
      </c>
      <c r="Q868" s="6">
        <f>E868/D868</f>
        <v>0.18285714285714286</v>
      </c>
      <c r="R868" s="8">
        <f>E868/N868</f>
        <v>58.18181818181818</v>
      </c>
      <c r="S868" s="3" t="s">
        <v>8327</v>
      </c>
      <c r="T868" s="3" t="s">
        <v>8330</v>
      </c>
    </row>
    <row r="869" spans="1:20" ht="10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12">
        <f t="shared" si="13"/>
        <v>40148.207638888889</v>
      </c>
      <c r="K869" s="3">
        <v>1254450706</v>
      </c>
      <c r="L869" s="12">
        <f>(((K869/60)/60)/24)+DATE(1970,1,1)</f>
        <v>40088.105393518519</v>
      </c>
      <c r="M869" s="3" t="b">
        <v>0</v>
      </c>
      <c r="N869" s="3">
        <v>11</v>
      </c>
      <c r="O869" s="3" t="b">
        <v>0</v>
      </c>
      <c r="P869" s="3" t="s">
        <v>8278</v>
      </c>
      <c r="Q869" s="6">
        <f>E869/D869</f>
        <v>0.2402</v>
      </c>
      <c r="R869" s="8">
        <f>E869/N869</f>
        <v>109.18181818181819</v>
      </c>
      <c r="S869" s="3" t="s">
        <v>8327</v>
      </c>
      <c r="T869" s="3" t="s">
        <v>8330</v>
      </c>
    </row>
    <row r="870" spans="1:20" ht="126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12">
        <f t="shared" si="13"/>
        <v>41646.027754629627</v>
      </c>
      <c r="K870" s="3">
        <v>1386463198</v>
      </c>
      <c r="L870" s="12">
        <f>(((K870/60)/60)/24)+DATE(1970,1,1)</f>
        <v>41616.027754629627</v>
      </c>
      <c r="M870" s="3" t="b">
        <v>0</v>
      </c>
      <c r="N870" s="3">
        <v>1</v>
      </c>
      <c r="O870" s="3" t="b">
        <v>0</v>
      </c>
      <c r="P870" s="3" t="s">
        <v>8278</v>
      </c>
      <c r="Q870" s="6">
        <f>E870/D870</f>
        <v>1.1111111111111111E-3</v>
      </c>
      <c r="R870" s="8">
        <f>E870/N870</f>
        <v>50</v>
      </c>
      <c r="S870" s="3" t="s">
        <v>8327</v>
      </c>
      <c r="T870" s="3" t="s">
        <v>8330</v>
      </c>
    </row>
    <row r="871" spans="1:20" ht="10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12">
        <f t="shared" si="13"/>
        <v>41372.803900462961</v>
      </c>
      <c r="K871" s="3">
        <v>1362860257</v>
      </c>
      <c r="L871" s="12">
        <f>(((K871/60)/60)/24)+DATE(1970,1,1)</f>
        <v>41342.845567129632</v>
      </c>
      <c r="M871" s="3" t="b">
        <v>0</v>
      </c>
      <c r="N871" s="3">
        <v>3</v>
      </c>
      <c r="O871" s="3" t="b">
        <v>0</v>
      </c>
      <c r="P871" s="3" t="s">
        <v>8278</v>
      </c>
      <c r="Q871" s="6">
        <f>E871/D871</f>
        <v>0.11818181818181818</v>
      </c>
      <c r="R871" s="8">
        <f>E871/N871</f>
        <v>346.66666666666669</v>
      </c>
      <c r="S871" s="3" t="s">
        <v>8327</v>
      </c>
      <c r="T871" s="3" t="s">
        <v>8330</v>
      </c>
    </row>
    <row r="872" spans="1:20" ht="10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12">
        <f t="shared" si="13"/>
        <v>41518.022256944445</v>
      </c>
      <c r="K872" s="3">
        <v>1375403523</v>
      </c>
      <c r="L872" s="12">
        <f>(((K872/60)/60)/24)+DATE(1970,1,1)</f>
        <v>41488.022256944445</v>
      </c>
      <c r="M872" s="3" t="b">
        <v>0</v>
      </c>
      <c r="N872" s="3">
        <v>5</v>
      </c>
      <c r="O872" s="3" t="b">
        <v>0</v>
      </c>
      <c r="P872" s="3" t="s">
        <v>8278</v>
      </c>
      <c r="Q872" s="6">
        <f>E872/D872</f>
        <v>3.0999999999999999E-3</v>
      </c>
      <c r="R872" s="8">
        <f>E872/N872</f>
        <v>12.4</v>
      </c>
      <c r="S872" s="3" t="s">
        <v>8327</v>
      </c>
      <c r="T872" s="3" t="s">
        <v>8330</v>
      </c>
    </row>
    <row r="873" spans="1:20" ht="10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12">
        <f t="shared" si="13"/>
        <v>41607.602951388886</v>
      </c>
      <c r="K873" s="3">
        <v>1383139695</v>
      </c>
      <c r="L873" s="12">
        <f>(((K873/60)/60)/24)+DATE(1970,1,1)</f>
        <v>41577.561284722222</v>
      </c>
      <c r="M873" s="3" t="b">
        <v>0</v>
      </c>
      <c r="N873" s="3">
        <v>12</v>
      </c>
      <c r="O873" s="3" t="b">
        <v>0</v>
      </c>
      <c r="P873" s="3" t="s">
        <v>8278</v>
      </c>
      <c r="Q873" s="6">
        <f>E873/D873</f>
        <v>5.4166666666666669E-2</v>
      </c>
      <c r="R873" s="8">
        <f>E873/N873</f>
        <v>27.083333333333332</v>
      </c>
      <c r="S873" s="3" t="s">
        <v>8327</v>
      </c>
      <c r="T873" s="3" t="s">
        <v>8330</v>
      </c>
    </row>
    <row r="874" spans="1:20" ht="84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12">
        <f t="shared" si="13"/>
        <v>40612.825543981482</v>
      </c>
      <c r="K874" s="3">
        <v>1295898527</v>
      </c>
      <c r="L874" s="12">
        <f>(((K874/60)/60)/24)+DATE(1970,1,1)</f>
        <v>40567.825543981482</v>
      </c>
      <c r="M874" s="3" t="b">
        <v>0</v>
      </c>
      <c r="N874" s="3">
        <v>2</v>
      </c>
      <c r="O874" s="3" t="b">
        <v>0</v>
      </c>
      <c r="P874" s="3" t="s">
        <v>8278</v>
      </c>
      <c r="Q874" s="6">
        <f>E874/D874</f>
        <v>8.1250000000000003E-3</v>
      </c>
      <c r="R874" s="8">
        <f>E874/N874</f>
        <v>32.5</v>
      </c>
      <c r="S874" s="3" t="s">
        <v>8327</v>
      </c>
      <c r="T874" s="3" t="s">
        <v>8330</v>
      </c>
    </row>
    <row r="875" spans="1:20" ht="63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12">
        <f t="shared" si="13"/>
        <v>41224.208796296298</v>
      </c>
      <c r="K875" s="3">
        <v>1349150440</v>
      </c>
      <c r="L875" s="12">
        <f>(((K875/60)/60)/24)+DATE(1970,1,1)</f>
        <v>41184.167129629634</v>
      </c>
      <c r="M875" s="3" t="b">
        <v>0</v>
      </c>
      <c r="N875" s="3">
        <v>5</v>
      </c>
      <c r="O875" s="3" t="b">
        <v>0</v>
      </c>
      <c r="P875" s="3" t="s">
        <v>8278</v>
      </c>
      <c r="Q875" s="6">
        <f>E875/D875</f>
        <v>1.2857142857142857E-2</v>
      </c>
      <c r="R875" s="8">
        <f>E875/N875</f>
        <v>9</v>
      </c>
      <c r="S875" s="3" t="s">
        <v>8327</v>
      </c>
      <c r="T875" s="3" t="s">
        <v>8330</v>
      </c>
    </row>
    <row r="876" spans="1:20" ht="10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12">
        <f t="shared" si="13"/>
        <v>41398.583726851852</v>
      </c>
      <c r="K876" s="3">
        <v>1365084034</v>
      </c>
      <c r="L876" s="12">
        <f>(((K876/60)/60)/24)+DATE(1970,1,1)</f>
        <v>41368.583726851852</v>
      </c>
      <c r="M876" s="3" t="b">
        <v>0</v>
      </c>
      <c r="N876" s="3">
        <v>21</v>
      </c>
      <c r="O876" s="3" t="b">
        <v>0</v>
      </c>
      <c r="P876" s="3" t="s">
        <v>8278</v>
      </c>
      <c r="Q876" s="6">
        <f>E876/D876</f>
        <v>0.24333333333333335</v>
      </c>
      <c r="R876" s="8">
        <f>E876/N876</f>
        <v>34.761904761904759</v>
      </c>
      <c r="S876" s="3" t="s">
        <v>8327</v>
      </c>
      <c r="T876" s="3" t="s">
        <v>8330</v>
      </c>
    </row>
    <row r="877" spans="1:20" ht="10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12">
        <f t="shared" si="13"/>
        <v>42268.723738425921</v>
      </c>
      <c r="K877" s="3">
        <v>1441128131</v>
      </c>
      <c r="L877" s="12">
        <f>(((K877/60)/60)/24)+DATE(1970,1,1)</f>
        <v>42248.723738425921</v>
      </c>
      <c r="M877" s="3" t="b">
        <v>0</v>
      </c>
      <c r="N877" s="3">
        <v>0</v>
      </c>
      <c r="O877" s="3" t="b">
        <v>0</v>
      </c>
      <c r="P877" s="3" t="s">
        <v>8278</v>
      </c>
      <c r="Q877" s="6">
        <f>E877/D877</f>
        <v>0</v>
      </c>
      <c r="R877" s="8" t="e">
        <f>E877/N877</f>
        <v>#DIV/0!</v>
      </c>
      <c r="S877" s="3" t="s">
        <v>8327</v>
      </c>
      <c r="T877" s="3" t="s">
        <v>8330</v>
      </c>
    </row>
    <row r="878" spans="1:20" ht="42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12">
        <f t="shared" si="13"/>
        <v>41309.496840277774</v>
      </c>
      <c r="K878" s="3">
        <v>1357127727</v>
      </c>
      <c r="L878" s="12">
        <f>(((K878/60)/60)/24)+DATE(1970,1,1)</f>
        <v>41276.496840277774</v>
      </c>
      <c r="M878" s="3" t="b">
        <v>0</v>
      </c>
      <c r="N878" s="3">
        <v>45</v>
      </c>
      <c r="O878" s="3" t="b">
        <v>0</v>
      </c>
      <c r="P878" s="3" t="s">
        <v>8278</v>
      </c>
      <c r="Q878" s="6">
        <f>E878/D878</f>
        <v>0.40799492385786801</v>
      </c>
      <c r="R878" s="8">
        <f>E878/N878</f>
        <v>28.577777777777779</v>
      </c>
      <c r="S878" s="3" t="s">
        <v>8327</v>
      </c>
      <c r="T878" s="3" t="s">
        <v>8330</v>
      </c>
    </row>
    <row r="879" spans="1:20" ht="10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12">
        <f t="shared" si="13"/>
        <v>41627.788888888892</v>
      </c>
      <c r="K879" s="3">
        <v>1384887360</v>
      </c>
      <c r="L879" s="12">
        <f>(((K879/60)/60)/24)+DATE(1970,1,1)</f>
        <v>41597.788888888892</v>
      </c>
      <c r="M879" s="3" t="b">
        <v>0</v>
      </c>
      <c r="N879" s="3">
        <v>29</v>
      </c>
      <c r="O879" s="3" t="b">
        <v>0</v>
      </c>
      <c r="P879" s="3" t="s">
        <v>8278</v>
      </c>
      <c r="Q879" s="6">
        <f>E879/D879</f>
        <v>0.67549999999999999</v>
      </c>
      <c r="R879" s="8">
        <f>E879/N879</f>
        <v>46.586206896551722</v>
      </c>
      <c r="S879" s="3" t="s">
        <v>8327</v>
      </c>
      <c r="T879" s="3" t="s">
        <v>8330</v>
      </c>
    </row>
    <row r="880" spans="1:20" ht="10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12">
        <f t="shared" si="13"/>
        <v>40535.232916666668</v>
      </c>
      <c r="K880" s="3">
        <v>1290490524</v>
      </c>
      <c r="L880" s="12">
        <f>(((K880/60)/60)/24)+DATE(1970,1,1)</f>
        <v>40505.232916666668</v>
      </c>
      <c r="M880" s="3" t="b">
        <v>0</v>
      </c>
      <c r="N880" s="3">
        <v>2</v>
      </c>
      <c r="O880" s="3" t="b">
        <v>0</v>
      </c>
      <c r="P880" s="3" t="s">
        <v>8278</v>
      </c>
      <c r="Q880" s="6">
        <f>E880/D880</f>
        <v>1.2999999999999999E-2</v>
      </c>
      <c r="R880" s="8">
        <f>E880/N880</f>
        <v>32.5</v>
      </c>
      <c r="S880" s="3" t="s">
        <v>8327</v>
      </c>
      <c r="T880" s="3" t="s">
        <v>8330</v>
      </c>
    </row>
    <row r="881" spans="1:20" ht="10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12">
        <f t="shared" si="13"/>
        <v>41058.829918981479</v>
      </c>
      <c r="K881" s="3">
        <v>1336506905</v>
      </c>
      <c r="L881" s="12">
        <f>(((K881/60)/60)/24)+DATE(1970,1,1)</f>
        <v>41037.829918981479</v>
      </c>
      <c r="M881" s="3" t="b">
        <v>0</v>
      </c>
      <c r="N881" s="3">
        <v>30</v>
      </c>
      <c r="O881" s="3" t="b">
        <v>0</v>
      </c>
      <c r="P881" s="3" t="s">
        <v>8278</v>
      </c>
      <c r="Q881" s="6">
        <f>E881/D881</f>
        <v>0.30666666666666664</v>
      </c>
      <c r="R881" s="8">
        <f>E881/N881</f>
        <v>21.466666666666665</v>
      </c>
      <c r="S881" s="3" t="s">
        <v>8327</v>
      </c>
      <c r="T881" s="3" t="s">
        <v>8330</v>
      </c>
    </row>
    <row r="882" spans="1:20" ht="10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12">
        <f t="shared" si="13"/>
        <v>41212.32104166667</v>
      </c>
      <c r="K882" s="3">
        <v>1348731738</v>
      </c>
      <c r="L882" s="12">
        <f>(((K882/60)/60)/24)+DATE(1970,1,1)</f>
        <v>41179.32104166667</v>
      </c>
      <c r="M882" s="3" t="b">
        <v>0</v>
      </c>
      <c r="N882" s="3">
        <v>8</v>
      </c>
      <c r="O882" s="3" t="b">
        <v>0</v>
      </c>
      <c r="P882" s="3" t="s">
        <v>8279</v>
      </c>
      <c r="Q882" s="6">
        <f>E882/D882</f>
        <v>2.9894179894179893E-2</v>
      </c>
      <c r="R882" s="8">
        <f>E882/N882</f>
        <v>14.125</v>
      </c>
      <c r="S882" s="3" t="s">
        <v>8327</v>
      </c>
      <c r="T882" s="3" t="s">
        <v>8331</v>
      </c>
    </row>
    <row r="883" spans="1:20" ht="84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12">
        <f t="shared" si="13"/>
        <v>40922.25099537037</v>
      </c>
      <c r="K883" s="3">
        <v>1322632886</v>
      </c>
      <c r="L883" s="12">
        <f>(((K883/60)/60)/24)+DATE(1970,1,1)</f>
        <v>40877.25099537037</v>
      </c>
      <c r="M883" s="3" t="b">
        <v>0</v>
      </c>
      <c r="N883" s="3">
        <v>1</v>
      </c>
      <c r="O883" s="3" t="b">
        <v>0</v>
      </c>
      <c r="P883" s="3" t="s">
        <v>8279</v>
      </c>
      <c r="Q883" s="6">
        <f>E883/D883</f>
        <v>8.0000000000000002E-3</v>
      </c>
      <c r="R883" s="8">
        <f>E883/N883</f>
        <v>30</v>
      </c>
      <c r="S883" s="3" t="s">
        <v>8327</v>
      </c>
      <c r="T883" s="3" t="s">
        <v>8331</v>
      </c>
    </row>
    <row r="884" spans="1:20" ht="10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12">
        <f t="shared" si="13"/>
        <v>40792.860532407409</v>
      </c>
      <c r="K884" s="3">
        <v>1312490350</v>
      </c>
      <c r="L884" s="12">
        <f>(((K884/60)/60)/24)+DATE(1970,1,1)</f>
        <v>40759.860532407409</v>
      </c>
      <c r="M884" s="3" t="b">
        <v>0</v>
      </c>
      <c r="N884" s="3">
        <v>14</v>
      </c>
      <c r="O884" s="3" t="b">
        <v>0</v>
      </c>
      <c r="P884" s="3" t="s">
        <v>8279</v>
      </c>
      <c r="Q884" s="6">
        <f>E884/D884</f>
        <v>0.20133333333333334</v>
      </c>
      <c r="R884" s="8">
        <f>E884/N884</f>
        <v>21.571428571428573</v>
      </c>
      <c r="S884" s="3" t="s">
        <v>8327</v>
      </c>
      <c r="T884" s="3" t="s">
        <v>8331</v>
      </c>
    </row>
    <row r="885" spans="1:20" ht="10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12">
        <f t="shared" si="13"/>
        <v>42431.935590277775</v>
      </c>
      <c r="K885" s="3">
        <v>1451773635</v>
      </c>
      <c r="L885" s="12">
        <f>(((K885/60)/60)/24)+DATE(1970,1,1)</f>
        <v>42371.935590277775</v>
      </c>
      <c r="M885" s="3" t="b">
        <v>0</v>
      </c>
      <c r="N885" s="3">
        <v>24</v>
      </c>
      <c r="O885" s="3" t="b">
        <v>0</v>
      </c>
      <c r="P885" s="3" t="s">
        <v>8279</v>
      </c>
      <c r="Q885" s="6">
        <f>E885/D885</f>
        <v>0.4002</v>
      </c>
      <c r="R885" s="8">
        <f>E885/N885</f>
        <v>83.375</v>
      </c>
      <c r="S885" s="3" t="s">
        <v>8327</v>
      </c>
      <c r="T885" s="3" t="s">
        <v>8331</v>
      </c>
    </row>
    <row r="886" spans="1:20" ht="84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12">
        <f t="shared" si="13"/>
        <v>41041.104861111111</v>
      </c>
      <c r="K886" s="3">
        <v>1331666146</v>
      </c>
      <c r="L886" s="12">
        <f>(((K886/60)/60)/24)+DATE(1970,1,1)</f>
        <v>40981.802615740737</v>
      </c>
      <c r="M886" s="3" t="b">
        <v>0</v>
      </c>
      <c r="N886" s="3">
        <v>2</v>
      </c>
      <c r="O886" s="3" t="b">
        <v>0</v>
      </c>
      <c r="P886" s="3" t="s">
        <v>8279</v>
      </c>
      <c r="Q886" s="6">
        <f>E886/D886</f>
        <v>0.01</v>
      </c>
      <c r="R886" s="8">
        <f>E886/N886</f>
        <v>10</v>
      </c>
      <c r="S886" s="3" t="s">
        <v>8327</v>
      </c>
      <c r="T886" s="3" t="s">
        <v>8331</v>
      </c>
    </row>
    <row r="887" spans="1:20" ht="10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12">
        <f t="shared" si="13"/>
        <v>42734.941099537042</v>
      </c>
      <c r="K887" s="3">
        <v>1481322911</v>
      </c>
      <c r="L887" s="12">
        <f>(((K887/60)/60)/24)+DATE(1970,1,1)</f>
        <v>42713.941099537042</v>
      </c>
      <c r="M887" s="3" t="b">
        <v>0</v>
      </c>
      <c r="N887" s="3">
        <v>21</v>
      </c>
      <c r="O887" s="3" t="b">
        <v>0</v>
      </c>
      <c r="P887" s="3" t="s">
        <v>8279</v>
      </c>
      <c r="Q887" s="6">
        <f>E887/D887</f>
        <v>0.75</v>
      </c>
      <c r="R887" s="8">
        <f>E887/N887</f>
        <v>35.714285714285715</v>
      </c>
      <c r="S887" s="3" t="s">
        <v>8327</v>
      </c>
      <c r="T887" s="3" t="s">
        <v>8331</v>
      </c>
    </row>
    <row r="888" spans="1:20" ht="10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12">
        <f t="shared" si="13"/>
        <v>42628.870520833334</v>
      </c>
      <c r="K888" s="3">
        <v>1471812813</v>
      </c>
      <c r="L888" s="12">
        <f>(((K888/60)/60)/24)+DATE(1970,1,1)</f>
        <v>42603.870520833334</v>
      </c>
      <c r="M888" s="3" t="b">
        <v>0</v>
      </c>
      <c r="N888" s="3">
        <v>7</v>
      </c>
      <c r="O888" s="3" t="b">
        <v>0</v>
      </c>
      <c r="P888" s="3" t="s">
        <v>8279</v>
      </c>
      <c r="Q888" s="6">
        <f>E888/D888</f>
        <v>0.41</v>
      </c>
      <c r="R888" s="8">
        <f>E888/N888</f>
        <v>29.285714285714285</v>
      </c>
      <c r="S888" s="3" t="s">
        <v>8327</v>
      </c>
      <c r="T888" s="3" t="s">
        <v>8331</v>
      </c>
    </row>
    <row r="889" spans="1:20" ht="10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12">
        <f t="shared" si="13"/>
        <v>41056.958969907406</v>
      </c>
      <c r="K889" s="3">
        <v>1335567655</v>
      </c>
      <c r="L889" s="12">
        <f>(((K889/60)/60)/24)+DATE(1970,1,1)</f>
        <v>41026.958969907406</v>
      </c>
      <c r="M889" s="3" t="b">
        <v>0</v>
      </c>
      <c r="N889" s="3">
        <v>0</v>
      </c>
      <c r="O889" s="3" t="b">
        <v>0</v>
      </c>
      <c r="P889" s="3" t="s">
        <v>8279</v>
      </c>
      <c r="Q889" s="6">
        <f>E889/D889</f>
        <v>0</v>
      </c>
      <c r="R889" s="8" t="e">
        <f>E889/N889</f>
        <v>#DIV/0!</v>
      </c>
      <c r="S889" s="3" t="s">
        <v>8327</v>
      </c>
      <c r="T889" s="3" t="s">
        <v>8331</v>
      </c>
    </row>
    <row r="890" spans="1:20" ht="10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12">
        <f t="shared" si="13"/>
        <v>40787.25</v>
      </c>
      <c r="K890" s="3">
        <v>1311789885</v>
      </c>
      <c r="L890" s="12">
        <f>(((K890/60)/60)/24)+DATE(1970,1,1)</f>
        <v>40751.753298611111</v>
      </c>
      <c r="M890" s="3" t="b">
        <v>0</v>
      </c>
      <c r="N890" s="3">
        <v>4</v>
      </c>
      <c r="O890" s="3" t="b">
        <v>0</v>
      </c>
      <c r="P890" s="3" t="s">
        <v>8279</v>
      </c>
      <c r="Q890" s="6">
        <f>E890/D890</f>
        <v>7.1999999999999995E-2</v>
      </c>
      <c r="R890" s="8">
        <f>E890/N890</f>
        <v>18</v>
      </c>
      <c r="S890" s="3" t="s">
        <v>8327</v>
      </c>
      <c r="T890" s="3" t="s">
        <v>8331</v>
      </c>
    </row>
    <row r="891" spans="1:20" ht="10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12">
        <f t="shared" si="13"/>
        <v>41917.784062500003</v>
      </c>
      <c r="K891" s="3">
        <v>1409942943</v>
      </c>
      <c r="L891" s="12">
        <f>(((K891/60)/60)/24)+DATE(1970,1,1)</f>
        <v>41887.784062500003</v>
      </c>
      <c r="M891" s="3" t="b">
        <v>0</v>
      </c>
      <c r="N891" s="3">
        <v>32</v>
      </c>
      <c r="O891" s="3" t="b">
        <v>0</v>
      </c>
      <c r="P891" s="3" t="s">
        <v>8279</v>
      </c>
      <c r="Q891" s="6">
        <f>E891/D891</f>
        <v>9.4412800000000005E-2</v>
      </c>
      <c r="R891" s="8">
        <f>E891/N891</f>
        <v>73.760000000000005</v>
      </c>
      <c r="S891" s="3" t="s">
        <v>8327</v>
      </c>
      <c r="T891" s="3" t="s">
        <v>8331</v>
      </c>
    </row>
    <row r="892" spans="1:20" ht="10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12">
        <f t="shared" si="13"/>
        <v>41599.740497685183</v>
      </c>
      <c r="K892" s="3">
        <v>1382460379</v>
      </c>
      <c r="L892" s="12">
        <f>(((K892/60)/60)/24)+DATE(1970,1,1)</f>
        <v>41569.698831018519</v>
      </c>
      <c r="M892" s="3" t="b">
        <v>0</v>
      </c>
      <c r="N892" s="3">
        <v>4</v>
      </c>
      <c r="O892" s="3" t="b">
        <v>0</v>
      </c>
      <c r="P892" s="3" t="s">
        <v>8279</v>
      </c>
      <c r="Q892" s="6">
        <f>E892/D892</f>
        <v>4.1666666666666664E-2</v>
      </c>
      <c r="R892" s="8">
        <f>E892/N892</f>
        <v>31.25</v>
      </c>
      <c r="S892" s="3" t="s">
        <v>8327</v>
      </c>
      <c r="T892" s="3" t="s">
        <v>8331</v>
      </c>
    </row>
    <row r="893" spans="1:20" ht="10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12">
        <f t="shared" si="13"/>
        <v>41872.031597222223</v>
      </c>
      <c r="K893" s="3">
        <v>1405989930</v>
      </c>
      <c r="L893" s="12">
        <f>(((K893/60)/60)/24)+DATE(1970,1,1)</f>
        <v>41842.031597222223</v>
      </c>
      <c r="M893" s="3" t="b">
        <v>0</v>
      </c>
      <c r="N893" s="3">
        <v>9</v>
      </c>
      <c r="O893" s="3" t="b">
        <v>0</v>
      </c>
      <c r="P893" s="3" t="s">
        <v>8279</v>
      </c>
      <c r="Q893" s="6">
        <f>E893/D893</f>
        <v>3.2500000000000001E-2</v>
      </c>
      <c r="R893" s="8">
        <f>E893/N893</f>
        <v>28.888888888888889</v>
      </c>
      <c r="S893" s="3" t="s">
        <v>8327</v>
      </c>
      <c r="T893" s="3" t="s">
        <v>8331</v>
      </c>
    </row>
    <row r="894" spans="1:20" ht="10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12">
        <f t="shared" si="13"/>
        <v>40391.166666666664</v>
      </c>
      <c r="K894" s="3">
        <v>1273121283</v>
      </c>
      <c r="L894" s="12">
        <f>(((K894/60)/60)/24)+DATE(1970,1,1)</f>
        <v>40304.20003472222</v>
      </c>
      <c r="M894" s="3" t="b">
        <v>0</v>
      </c>
      <c r="N894" s="3">
        <v>17</v>
      </c>
      <c r="O894" s="3" t="b">
        <v>0</v>
      </c>
      <c r="P894" s="3" t="s">
        <v>8279</v>
      </c>
      <c r="Q894" s="6">
        <f>E894/D894</f>
        <v>0.40749999999999997</v>
      </c>
      <c r="R894" s="8">
        <f>E894/N894</f>
        <v>143.8235294117647</v>
      </c>
      <c r="S894" s="3" t="s">
        <v>8327</v>
      </c>
      <c r="T894" s="3" t="s">
        <v>8331</v>
      </c>
    </row>
    <row r="895" spans="1:20" ht="84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12">
        <f t="shared" si="13"/>
        <v>42095.856053240743</v>
      </c>
      <c r="K895" s="3">
        <v>1425331963</v>
      </c>
      <c r="L895" s="12">
        <f>(((K895/60)/60)/24)+DATE(1970,1,1)</f>
        <v>42065.897719907407</v>
      </c>
      <c r="M895" s="3" t="b">
        <v>0</v>
      </c>
      <c r="N895" s="3">
        <v>5</v>
      </c>
      <c r="O895" s="3" t="b">
        <v>0</v>
      </c>
      <c r="P895" s="3" t="s">
        <v>8279</v>
      </c>
      <c r="Q895" s="6">
        <f>E895/D895</f>
        <v>0.1</v>
      </c>
      <c r="R895" s="8">
        <f>E895/N895</f>
        <v>40</v>
      </c>
      <c r="S895" s="3" t="s">
        <v>8327</v>
      </c>
      <c r="T895" s="3" t="s">
        <v>8331</v>
      </c>
    </row>
    <row r="896" spans="1:20" ht="10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12">
        <f t="shared" si="13"/>
        <v>42526.981597222228</v>
      </c>
      <c r="K896" s="3">
        <v>1462577610</v>
      </c>
      <c r="L896" s="12">
        <f>(((K896/60)/60)/24)+DATE(1970,1,1)</f>
        <v>42496.981597222228</v>
      </c>
      <c r="M896" s="3" t="b">
        <v>0</v>
      </c>
      <c r="N896" s="3">
        <v>53</v>
      </c>
      <c r="O896" s="3" t="b">
        <v>0</v>
      </c>
      <c r="P896" s="3" t="s">
        <v>8279</v>
      </c>
      <c r="Q896" s="6">
        <f>E896/D896</f>
        <v>0.39169999999999999</v>
      </c>
      <c r="R896" s="8">
        <f>E896/N896</f>
        <v>147.81132075471697</v>
      </c>
      <c r="S896" s="3" t="s">
        <v>8327</v>
      </c>
      <c r="T896" s="3" t="s">
        <v>8331</v>
      </c>
    </row>
    <row r="897" spans="1:20" ht="10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12">
        <f t="shared" si="13"/>
        <v>40476.127650462964</v>
      </c>
      <c r="K897" s="3">
        <v>1284087829</v>
      </c>
      <c r="L897" s="12">
        <f>(((K897/60)/60)/24)+DATE(1970,1,1)</f>
        <v>40431.127650462964</v>
      </c>
      <c r="M897" s="3" t="b">
        <v>0</v>
      </c>
      <c r="N897" s="3">
        <v>7</v>
      </c>
      <c r="O897" s="3" t="b">
        <v>0</v>
      </c>
      <c r="P897" s="3" t="s">
        <v>8279</v>
      </c>
      <c r="Q897" s="6">
        <f>E897/D897</f>
        <v>2.4375000000000001E-2</v>
      </c>
      <c r="R897" s="8">
        <f>E897/N897</f>
        <v>27.857142857142858</v>
      </c>
      <c r="S897" s="3" t="s">
        <v>8327</v>
      </c>
      <c r="T897" s="3" t="s">
        <v>8331</v>
      </c>
    </row>
    <row r="898" spans="1:20" ht="10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12">
        <f t="shared" si="13"/>
        <v>42244.166666666672</v>
      </c>
      <c r="K898" s="3">
        <v>1438549026</v>
      </c>
      <c r="L898" s="12">
        <f>(((K898/60)/60)/24)+DATE(1970,1,1)</f>
        <v>42218.872986111113</v>
      </c>
      <c r="M898" s="3" t="b">
        <v>0</v>
      </c>
      <c r="N898" s="3">
        <v>72</v>
      </c>
      <c r="O898" s="3" t="b">
        <v>0</v>
      </c>
      <c r="P898" s="3" t="s">
        <v>8279</v>
      </c>
      <c r="Q898" s="6">
        <f>E898/D898</f>
        <v>0.4</v>
      </c>
      <c r="R898" s="8">
        <f>E898/N898</f>
        <v>44.444444444444443</v>
      </c>
      <c r="S898" s="3" t="s">
        <v>8327</v>
      </c>
      <c r="T898" s="3" t="s">
        <v>8331</v>
      </c>
    </row>
    <row r="899" spans="1:20" ht="126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12">
        <f t="shared" ref="J899:J962" si="14">(((I899/60)/60)/24)+DATE(1970,1,1)</f>
        <v>41241.730416666665</v>
      </c>
      <c r="K899" s="3">
        <v>1351528308</v>
      </c>
      <c r="L899" s="12">
        <f>(((K899/60)/60)/24)+DATE(1970,1,1)</f>
        <v>41211.688750000001</v>
      </c>
      <c r="M899" s="3" t="b">
        <v>0</v>
      </c>
      <c r="N899" s="3">
        <v>0</v>
      </c>
      <c r="O899" s="3" t="b">
        <v>0</v>
      </c>
      <c r="P899" s="3" t="s">
        <v>8279</v>
      </c>
      <c r="Q899" s="6">
        <f>E899/D899</f>
        <v>0</v>
      </c>
      <c r="R899" s="8" t="e">
        <f>E899/N899</f>
        <v>#DIV/0!</v>
      </c>
      <c r="S899" s="3" t="s">
        <v>8327</v>
      </c>
      <c r="T899" s="3" t="s">
        <v>8331</v>
      </c>
    </row>
    <row r="900" spans="1:20" ht="10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12">
        <f t="shared" si="14"/>
        <v>40923.758217592593</v>
      </c>
      <c r="K900" s="3">
        <v>1322763110</v>
      </c>
      <c r="L900" s="12">
        <f>(((K900/60)/60)/24)+DATE(1970,1,1)</f>
        <v>40878.758217592593</v>
      </c>
      <c r="M900" s="3" t="b">
        <v>0</v>
      </c>
      <c r="N900" s="3">
        <v>2</v>
      </c>
      <c r="O900" s="3" t="b">
        <v>0</v>
      </c>
      <c r="P900" s="3" t="s">
        <v>8279</v>
      </c>
      <c r="Q900" s="6">
        <f>E900/D900</f>
        <v>2.8000000000000001E-2</v>
      </c>
      <c r="R900" s="8">
        <f>E900/N900</f>
        <v>35</v>
      </c>
      <c r="S900" s="3" t="s">
        <v>8327</v>
      </c>
      <c r="T900" s="3" t="s">
        <v>8331</v>
      </c>
    </row>
    <row r="901" spans="1:20" ht="84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12">
        <f t="shared" si="14"/>
        <v>40691.099097222221</v>
      </c>
      <c r="K901" s="3">
        <v>1302661362</v>
      </c>
      <c r="L901" s="12">
        <f>(((K901/60)/60)/24)+DATE(1970,1,1)</f>
        <v>40646.099097222221</v>
      </c>
      <c r="M901" s="3" t="b">
        <v>0</v>
      </c>
      <c r="N901" s="3">
        <v>8</v>
      </c>
      <c r="O901" s="3" t="b">
        <v>0</v>
      </c>
      <c r="P901" s="3" t="s">
        <v>8279</v>
      </c>
      <c r="Q901" s="6">
        <f>E901/D901</f>
        <v>0.37333333333333335</v>
      </c>
      <c r="R901" s="8">
        <f>E901/N901</f>
        <v>35</v>
      </c>
      <c r="S901" s="3" t="s">
        <v>8327</v>
      </c>
      <c r="T901" s="3" t="s">
        <v>8331</v>
      </c>
    </row>
    <row r="902" spans="1:20" ht="84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12">
        <f t="shared" si="14"/>
        <v>42459.807893518519</v>
      </c>
      <c r="K902" s="3">
        <v>1456777402</v>
      </c>
      <c r="L902" s="12">
        <f>(((K902/60)/60)/24)+DATE(1970,1,1)</f>
        <v>42429.84956018519</v>
      </c>
      <c r="M902" s="3" t="b">
        <v>0</v>
      </c>
      <c r="N902" s="3">
        <v>2</v>
      </c>
      <c r="O902" s="3" t="b">
        <v>0</v>
      </c>
      <c r="P902" s="3" t="s">
        <v>8278</v>
      </c>
      <c r="Q902" s="6">
        <f>E902/D902</f>
        <v>4.1999999999999997E-3</v>
      </c>
      <c r="R902" s="8">
        <f>E902/N902</f>
        <v>10.5</v>
      </c>
      <c r="S902" s="3" t="s">
        <v>8327</v>
      </c>
      <c r="T902" s="3" t="s">
        <v>8330</v>
      </c>
    </row>
    <row r="903" spans="1:20" ht="126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12">
        <f t="shared" si="14"/>
        <v>40337.799305555556</v>
      </c>
      <c r="K903" s="3">
        <v>1272050914</v>
      </c>
      <c r="L903" s="12">
        <f>(((K903/60)/60)/24)+DATE(1970,1,1)</f>
        <v>40291.81150462963</v>
      </c>
      <c r="M903" s="3" t="b">
        <v>0</v>
      </c>
      <c r="N903" s="3">
        <v>0</v>
      </c>
      <c r="O903" s="3" t="b">
        <v>0</v>
      </c>
      <c r="P903" s="3" t="s">
        <v>8278</v>
      </c>
      <c r="Q903" s="6">
        <f>E903/D903</f>
        <v>0</v>
      </c>
      <c r="R903" s="8" t="e">
        <f>E903/N903</f>
        <v>#DIV/0!</v>
      </c>
      <c r="S903" s="3" t="s">
        <v>8327</v>
      </c>
      <c r="T903" s="3" t="s">
        <v>8330</v>
      </c>
    </row>
    <row r="904" spans="1:20" ht="126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12">
        <f t="shared" si="14"/>
        <v>41881.645833333336</v>
      </c>
      <c r="K904" s="3">
        <v>1404947422</v>
      </c>
      <c r="L904" s="12">
        <f>(((K904/60)/60)/24)+DATE(1970,1,1)</f>
        <v>41829.965532407405</v>
      </c>
      <c r="M904" s="3" t="b">
        <v>0</v>
      </c>
      <c r="N904" s="3">
        <v>3</v>
      </c>
      <c r="O904" s="3" t="b">
        <v>0</v>
      </c>
      <c r="P904" s="3" t="s">
        <v>8278</v>
      </c>
      <c r="Q904" s="6">
        <f>E904/D904</f>
        <v>3.0000000000000001E-3</v>
      </c>
      <c r="R904" s="8">
        <f>E904/N904</f>
        <v>30</v>
      </c>
      <c r="S904" s="3" t="s">
        <v>8327</v>
      </c>
      <c r="T904" s="3" t="s">
        <v>8330</v>
      </c>
    </row>
    <row r="905" spans="1:20" ht="10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12">
        <f t="shared" si="14"/>
        <v>41175.100694444445</v>
      </c>
      <c r="K905" s="3">
        <v>1346180780</v>
      </c>
      <c r="L905" s="12">
        <f>(((K905/60)/60)/24)+DATE(1970,1,1)</f>
        <v>41149.796064814815</v>
      </c>
      <c r="M905" s="3" t="b">
        <v>0</v>
      </c>
      <c r="N905" s="3">
        <v>4</v>
      </c>
      <c r="O905" s="3" t="b">
        <v>0</v>
      </c>
      <c r="P905" s="3" t="s">
        <v>8278</v>
      </c>
      <c r="Q905" s="6">
        <f>E905/D905</f>
        <v>3.2000000000000001E-2</v>
      </c>
      <c r="R905" s="8">
        <f>E905/N905</f>
        <v>40</v>
      </c>
      <c r="S905" s="3" t="s">
        <v>8327</v>
      </c>
      <c r="T905" s="3" t="s">
        <v>8330</v>
      </c>
    </row>
    <row r="906" spans="1:20" ht="10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12">
        <f t="shared" si="14"/>
        <v>42372.080289351856</v>
      </c>
      <c r="K906" s="3">
        <v>1449194137</v>
      </c>
      <c r="L906" s="12">
        <f>(((K906/60)/60)/24)+DATE(1970,1,1)</f>
        <v>42342.080289351856</v>
      </c>
      <c r="M906" s="3" t="b">
        <v>0</v>
      </c>
      <c r="N906" s="3">
        <v>3</v>
      </c>
      <c r="O906" s="3" t="b">
        <v>0</v>
      </c>
      <c r="P906" s="3" t="s">
        <v>8278</v>
      </c>
      <c r="Q906" s="6">
        <f>E906/D906</f>
        <v>3.0200000000000001E-3</v>
      </c>
      <c r="R906" s="8">
        <f>E906/N906</f>
        <v>50.333333333333336</v>
      </c>
      <c r="S906" s="3" t="s">
        <v>8327</v>
      </c>
      <c r="T906" s="3" t="s">
        <v>8330</v>
      </c>
    </row>
    <row r="907" spans="1:20" ht="84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12">
        <f t="shared" si="14"/>
        <v>40567.239884259259</v>
      </c>
      <c r="K907" s="3">
        <v>1290663926</v>
      </c>
      <c r="L907" s="12">
        <f>(((K907/60)/60)/24)+DATE(1970,1,1)</f>
        <v>40507.239884259259</v>
      </c>
      <c r="M907" s="3" t="b">
        <v>0</v>
      </c>
      <c r="N907" s="3">
        <v>6</v>
      </c>
      <c r="O907" s="3" t="b">
        <v>0</v>
      </c>
      <c r="P907" s="3" t="s">
        <v>8278</v>
      </c>
      <c r="Q907" s="6">
        <f>E907/D907</f>
        <v>3.0153846153846153E-2</v>
      </c>
      <c r="R907" s="8">
        <f>E907/N907</f>
        <v>32.666666666666664</v>
      </c>
      <c r="S907" s="3" t="s">
        <v>8327</v>
      </c>
      <c r="T907" s="3" t="s">
        <v>8330</v>
      </c>
    </row>
    <row r="908" spans="1:20" ht="63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12">
        <f t="shared" si="14"/>
        <v>41711.148032407407</v>
      </c>
      <c r="K908" s="3">
        <v>1392093190</v>
      </c>
      <c r="L908" s="12">
        <f>(((K908/60)/60)/24)+DATE(1970,1,1)</f>
        <v>41681.189699074072</v>
      </c>
      <c r="M908" s="3" t="b">
        <v>0</v>
      </c>
      <c r="N908" s="3">
        <v>0</v>
      </c>
      <c r="O908" s="3" t="b">
        <v>0</v>
      </c>
      <c r="P908" s="3" t="s">
        <v>8278</v>
      </c>
      <c r="Q908" s="6">
        <f>E908/D908</f>
        <v>0</v>
      </c>
      <c r="R908" s="8" t="e">
        <f>E908/N908</f>
        <v>#DIV/0!</v>
      </c>
      <c r="S908" s="3" t="s">
        <v>8327</v>
      </c>
      <c r="T908" s="3" t="s">
        <v>8330</v>
      </c>
    </row>
    <row r="909" spans="1:20" ht="84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12">
        <f t="shared" si="14"/>
        <v>40797.192395833335</v>
      </c>
      <c r="K909" s="3">
        <v>1313123823</v>
      </c>
      <c r="L909" s="12">
        <f>(((K909/60)/60)/24)+DATE(1970,1,1)</f>
        <v>40767.192395833335</v>
      </c>
      <c r="M909" s="3" t="b">
        <v>0</v>
      </c>
      <c r="N909" s="3">
        <v>0</v>
      </c>
      <c r="O909" s="3" t="b">
        <v>0</v>
      </c>
      <c r="P909" s="3" t="s">
        <v>8278</v>
      </c>
      <c r="Q909" s="6">
        <f>E909/D909</f>
        <v>0</v>
      </c>
      <c r="R909" s="8" t="e">
        <f>E909/N909</f>
        <v>#DIV/0!</v>
      </c>
      <c r="S909" s="3" t="s">
        <v>8327</v>
      </c>
      <c r="T909" s="3" t="s">
        <v>8330</v>
      </c>
    </row>
    <row r="910" spans="1:20" ht="84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12">
        <f t="shared" si="14"/>
        <v>40386.207638888889</v>
      </c>
      <c r="K910" s="3">
        <v>1276283655</v>
      </c>
      <c r="L910" s="12">
        <f>(((K910/60)/60)/24)+DATE(1970,1,1)</f>
        <v>40340.801562499997</v>
      </c>
      <c r="M910" s="3" t="b">
        <v>0</v>
      </c>
      <c r="N910" s="3">
        <v>0</v>
      </c>
      <c r="O910" s="3" t="b">
        <v>0</v>
      </c>
      <c r="P910" s="3" t="s">
        <v>8278</v>
      </c>
      <c r="Q910" s="6">
        <f>E910/D910</f>
        <v>0</v>
      </c>
      <c r="R910" s="8" t="e">
        <f>E910/N910</f>
        <v>#DIV/0!</v>
      </c>
      <c r="S910" s="3" t="s">
        <v>8327</v>
      </c>
      <c r="T910" s="3" t="s">
        <v>8330</v>
      </c>
    </row>
    <row r="911" spans="1:20" ht="10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12">
        <f t="shared" si="14"/>
        <v>41113.166666666664</v>
      </c>
      <c r="K911" s="3">
        <v>1340296440</v>
      </c>
      <c r="L911" s="12">
        <f>(((K911/60)/60)/24)+DATE(1970,1,1)</f>
        <v>41081.69027777778</v>
      </c>
      <c r="M911" s="3" t="b">
        <v>0</v>
      </c>
      <c r="N911" s="3">
        <v>8</v>
      </c>
      <c r="O911" s="3" t="b">
        <v>0</v>
      </c>
      <c r="P911" s="3" t="s">
        <v>8278</v>
      </c>
      <c r="Q911" s="6">
        <f>E911/D911</f>
        <v>3.2500000000000001E-2</v>
      </c>
      <c r="R911" s="8">
        <f>E911/N911</f>
        <v>65</v>
      </c>
      <c r="S911" s="3" t="s">
        <v>8327</v>
      </c>
      <c r="T911" s="3" t="s">
        <v>8330</v>
      </c>
    </row>
    <row r="912" spans="1:20" ht="10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12">
        <f t="shared" si="14"/>
        <v>42797.545358796298</v>
      </c>
      <c r="K912" s="3">
        <v>1483362319</v>
      </c>
      <c r="L912" s="12">
        <f>(((K912/60)/60)/24)+DATE(1970,1,1)</f>
        <v>42737.545358796298</v>
      </c>
      <c r="M912" s="3" t="b">
        <v>0</v>
      </c>
      <c r="N912" s="3">
        <v>5</v>
      </c>
      <c r="O912" s="3" t="b">
        <v>0</v>
      </c>
      <c r="P912" s="3" t="s">
        <v>8278</v>
      </c>
      <c r="Q912" s="6">
        <f>E912/D912</f>
        <v>0.22363636363636363</v>
      </c>
      <c r="R912" s="8">
        <f>E912/N912</f>
        <v>24.6</v>
      </c>
      <c r="S912" s="3" t="s">
        <v>8327</v>
      </c>
      <c r="T912" s="3" t="s">
        <v>8330</v>
      </c>
    </row>
    <row r="913" spans="1:20" ht="10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12">
        <f t="shared" si="14"/>
        <v>41663.005150462966</v>
      </c>
      <c r="K913" s="3">
        <v>1388707645</v>
      </c>
      <c r="L913" s="12">
        <f>(((K913/60)/60)/24)+DATE(1970,1,1)</f>
        <v>41642.005150462966</v>
      </c>
      <c r="M913" s="3" t="b">
        <v>0</v>
      </c>
      <c r="N913" s="3">
        <v>0</v>
      </c>
      <c r="O913" s="3" t="b">
        <v>0</v>
      </c>
      <c r="P913" s="3" t="s">
        <v>8278</v>
      </c>
      <c r="Q913" s="6">
        <f>E913/D913</f>
        <v>0</v>
      </c>
      <c r="R913" s="8" t="e">
        <f>E913/N913</f>
        <v>#DIV/0!</v>
      </c>
      <c r="S913" s="3" t="s">
        <v>8327</v>
      </c>
      <c r="T913" s="3" t="s">
        <v>8330</v>
      </c>
    </row>
    <row r="914" spans="1:20" ht="84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12">
        <f t="shared" si="14"/>
        <v>41254.151006944441</v>
      </c>
      <c r="K914" s="3">
        <v>1350009447</v>
      </c>
      <c r="L914" s="12">
        <f>(((K914/60)/60)/24)+DATE(1970,1,1)</f>
        <v>41194.109340277777</v>
      </c>
      <c r="M914" s="3" t="b">
        <v>0</v>
      </c>
      <c r="N914" s="3">
        <v>2</v>
      </c>
      <c r="O914" s="3" t="b">
        <v>0</v>
      </c>
      <c r="P914" s="3" t="s">
        <v>8278</v>
      </c>
      <c r="Q914" s="6">
        <f>E914/D914</f>
        <v>8.5714285714285719E-3</v>
      </c>
      <c r="R914" s="8">
        <f>E914/N914</f>
        <v>15</v>
      </c>
      <c r="S914" s="3" t="s">
        <v>8327</v>
      </c>
      <c r="T914" s="3" t="s">
        <v>8330</v>
      </c>
    </row>
    <row r="915" spans="1:20" ht="10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12">
        <f t="shared" si="14"/>
        <v>41034.139108796298</v>
      </c>
      <c r="K915" s="3">
        <v>1333596019</v>
      </c>
      <c r="L915" s="12">
        <f>(((K915/60)/60)/24)+DATE(1970,1,1)</f>
        <v>41004.139108796298</v>
      </c>
      <c r="M915" s="3" t="b">
        <v>0</v>
      </c>
      <c r="N915" s="3">
        <v>24</v>
      </c>
      <c r="O915" s="3" t="b">
        <v>0</v>
      </c>
      <c r="P915" s="3" t="s">
        <v>8278</v>
      </c>
      <c r="Q915" s="6">
        <f>E915/D915</f>
        <v>6.6066666666666662E-2</v>
      </c>
      <c r="R915" s="8">
        <f>E915/N915</f>
        <v>82.583333333333329</v>
      </c>
      <c r="S915" s="3" t="s">
        <v>8327</v>
      </c>
      <c r="T915" s="3" t="s">
        <v>8330</v>
      </c>
    </row>
    <row r="916" spans="1:20" ht="84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12">
        <f t="shared" si="14"/>
        <v>41146.763275462967</v>
      </c>
      <c r="K916" s="3">
        <v>1343326747</v>
      </c>
      <c r="L916" s="12">
        <f>(((K916/60)/60)/24)+DATE(1970,1,1)</f>
        <v>41116.763275462967</v>
      </c>
      <c r="M916" s="3" t="b">
        <v>0</v>
      </c>
      <c r="N916" s="3">
        <v>0</v>
      </c>
      <c r="O916" s="3" t="b">
        <v>0</v>
      </c>
      <c r="P916" s="3" t="s">
        <v>8278</v>
      </c>
      <c r="Q916" s="6">
        <f>E916/D916</f>
        <v>0</v>
      </c>
      <c r="R916" s="8" t="e">
        <f>E916/N916</f>
        <v>#DIV/0!</v>
      </c>
      <c r="S916" s="3" t="s">
        <v>8327</v>
      </c>
      <c r="T916" s="3" t="s">
        <v>8330</v>
      </c>
    </row>
    <row r="917" spans="1:20" ht="84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12">
        <f t="shared" si="14"/>
        <v>40969.207638888889</v>
      </c>
      <c r="K917" s="3">
        <v>1327853914</v>
      </c>
      <c r="L917" s="12">
        <f>(((K917/60)/60)/24)+DATE(1970,1,1)</f>
        <v>40937.679560185185</v>
      </c>
      <c r="M917" s="3" t="b">
        <v>0</v>
      </c>
      <c r="N917" s="3">
        <v>9</v>
      </c>
      <c r="O917" s="3" t="b">
        <v>0</v>
      </c>
      <c r="P917" s="3" t="s">
        <v>8278</v>
      </c>
      <c r="Q917" s="6">
        <f>E917/D917</f>
        <v>5.7692307692307696E-2</v>
      </c>
      <c r="R917" s="8">
        <f>E917/N917</f>
        <v>41.666666666666664</v>
      </c>
      <c r="S917" s="3" t="s">
        <v>8327</v>
      </c>
      <c r="T917" s="3" t="s">
        <v>8330</v>
      </c>
    </row>
    <row r="918" spans="1:20" ht="84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12">
        <f t="shared" si="14"/>
        <v>40473.208333333336</v>
      </c>
      <c r="K918" s="3">
        <v>1284409734</v>
      </c>
      <c r="L918" s="12">
        <f>(((K918/60)/60)/24)+DATE(1970,1,1)</f>
        <v>40434.853402777779</v>
      </c>
      <c r="M918" s="3" t="b">
        <v>0</v>
      </c>
      <c r="N918" s="3">
        <v>0</v>
      </c>
      <c r="O918" s="3" t="b">
        <v>0</v>
      </c>
      <c r="P918" s="3" t="s">
        <v>8278</v>
      </c>
      <c r="Q918" s="6">
        <f>E918/D918</f>
        <v>0</v>
      </c>
      <c r="R918" s="8" t="e">
        <f>E918/N918</f>
        <v>#DIV/0!</v>
      </c>
      <c r="S918" s="3" t="s">
        <v>8327</v>
      </c>
      <c r="T918" s="3" t="s">
        <v>8330</v>
      </c>
    </row>
    <row r="919" spans="1:20" ht="126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12">
        <f t="shared" si="14"/>
        <v>41834.104166666664</v>
      </c>
      <c r="K919" s="3">
        <v>1402612730</v>
      </c>
      <c r="L919" s="12">
        <f>(((K919/60)/60)/24)+DATE(1970,1,1)</f>
        <v>41802.94363425926</v>
      </c>
      <c r="M919" s="3" t="b">
        <v>0</v>
      </c>
      <c r="N919" s="3">
        <v>1</v>
      </c>
      <c r="O919" s="3" t="b">
        <v>0</v>
      </c>
      <c r="P919" s="3" t="s">
        <v>8278</v>
      </c>
      <c r="Q919" s="6">
        <f>E919/D919</f>
        <v>6.0000000000000001E-3</v>
      </c>
      <c r="R919" s="8">
        <f>E919/N919</f>
        <v>30</v>
      </c>
      <c r="S919" s="3" t="s">
        <v>8327</v>
      </c>
      <c r="T919" s="3" t="s">
        <v>8330</v>
      </c>
    </row>
    <row r="920" spans="1:20" ht="10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12">
        <f t="shared" si="14"/>
        <v>41974.957881944443</v>
      </c>
      <c r="K920" s="3">
        <v>1414879161</v>
      </c>
      <c r="L920" s="12">
        <f>(((K920/60)/60)/24)+DATE(1970,1,1)</f>
        <v>41944.916215277779</v>
      </c>
      <c r="M920" s="3" t="b">
        <v>0</v>
      </c>
      <c r="N920" s="3">
        <v>10</v>
      </c>
      <c r="O920" s="3" t="b">
        <v>0</v>
      </c>
      <c r="P920" s="3" t="s">
        <v>8278</v>
      </c>
      <c r="Q920" s="6">
        <f>E920/D920</f>
        <v>5.0256410256410255E-2</v>
      </c>
      <c r="R920" s="8">
        <f>E920/N920</f>
        <v>19.600000000000001</v>
      </c>
      <c r="S920" s="3" t="s">
        <v>8327</v>
      </c>
      <c r="T920" s="3" t="s">
        <v>8330</v>
      </c>
    </row>
    <row r="921" spans="1:20" ht="42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12">
        <f t="shared" si="14"/>
        <v>41262.641724537039</v>
      </c>
      <c r="K921" s="3">
        <v>1352906645</v>
      </c>
      <c r="L921" s="12">
        <f>(((K921/60)/60)/24)+DATE(1970,1,1)</f>
        <v>41227.641724537039</v>
      </c>
      <c r="M921" s="3" t="b">
        <v>0</v>
      </c>
      <c r="N921" s="3">
        <v>1</v>
      </c>
      <c r="O921" s="3" t="b">
        <v>0</v>
      </c>
      <c r="P921" s="3" t="s">
        <v>8278</v>
      </c>
      <c r="Q921" s="6">
        <f>E921/D921</f>
        <v>5.0000000000000001E-3</v>
      </c>
      <c r="R921" s="8">
        <f>E921/N921</f>
        <v>100</v>
      </c>
      <c r="S921" s="3" t="s">
        <v>8327</v>
      </c>
      <c r="T921" s="3" t="s">
        <v>8330</v>
      </c>
    </row>
    <row r="922" spans="1:20" ht="84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12">
        <f t="shared" si="14"/>
        <v>41592.713217592594</v>
      </c>
      <c r="K922" s="3">
        <v>1381853222</v>
      </c>
      <c r="L922" s="12">
        <f>(((K922/60)/60)/24)+DATE(1970,1,1)</f>
        <v>41562.67155092593</v>
      </c>
      <c r="M922" s="3" t="b">
        <v>0</v>
      </c>
      <c r="N922" s="3">
        <v>0</v>
      </c>
      <c r="O922" s="3" t="b">
        <v>0</v>
      </c>
      <c r="P922" s="3" t="s">
        <v>8278</v>
      </c>
      <c r="Q922" s="6">
        <f>E922/D922</f>
        <v>0</v>
      </c>
      <c r="R922" s="8" t="e">
        <f>E922/N922</f>
        <v>#DIV/0!</v>
      </c>
      <c r="S922" s="3" t="s">
        <v>8327</v>
      </c>
      <c r="T922" s="3" t="s">
        <v>8330</v>
      </c>
    </row>
    <row r="923" spans="1:20" ht="10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12">
        <f t="shared" si="14"/>
        <v>40889.212685185186</v>
      </c>
      <c r="K923" s="3">
        <v>1320033976</v>
      </c>
      <c r="L923" s="12">
        <f>(((K923/60)/60)/24)+DATE(1970,1,1)</f>
        <v>40847.171018518515</v>
      </c>
      <c r="M923" s="3" t="b">
        <v>0</v>
      </c>
      <c r="N923" s="3">
        <v>20</v>
      </c>
      <c r="O923" s="3" t="b">
        <v>0</v>
      </c>
      <c r="P923" s="3" t="s">
        <v>8278</v>
      </c>
      <c r="Q923" s="6">
        <f>E923/D923</f>
        <v>0.309</v>
      </c>
      <c r="R923" s="8">
        <f>E923/N923</f>
        <v>231.75</v>
      </c>
      <c r="S923" s="3" t="s">
        <v>8327</v>
      </c>
      <c r="T923" s="3" t="s">
        <v>8330</v>
      </c>
    </row>
    <row r="924" spans="1:20" ht="84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12">
        <f t="shared" si="14"/>
        <v>41913.530011574076</v>
      </c>
      <c r="K924" s="3">
        <v>1409143393</v>
      </c>
      <c r="L924" s="12">
        <f>(((K924/60)/60)/24)+DATE(1970,1,1)</f>
        <v>41878.530011574076</v>
      </c>
      <c r="M924" s="3" t="b">
        <v>0</v>
      </c>
      <c r="N924" s="3">
        <v>30</v>
      </c>
      <c r="O924" s="3" t="b">
        <v>0</v>
      </c>
      <c r="P924" s="3" t="s">
        <v>8278</v>
      </c>
      <c r="Q924" s="6">
        <f>E924/D924</f>
        <v>0.21037037037037037</v>
      </c>
      <c r="R924" s="8">
        <f>E924/N924</f>
        <v>189.33333333333334</v>
      </c>
      <c r="S924" s="3" t="s">
        <v>8327</v>
      </c>
      <c r="T924" s="3" t="s">
        <v>8330</v>
      </c>
    </row>
    <row r="925" spans="1:20" ht="10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12">
        <f t="shared" si="14"/>
        <v>41965.001423611116</v>
      </c>
      <c r="K925" s="3">
        <v>1414018923</v>
      </c>
      <c r="L925" s="12">
        <f>(((K925/60)/60)/24)+DATE(1970,1,1)</f>
        <v>41934.959756944445</v>
      </c>
      <c r="M925" s="3" t="b">
        <v>0</v>
      </c>
      <c r="N925" s="3">
        <v>6</v>
      </c>
      <c r="O925" s="3" t="b">
        <v>0</v>
      </c>
      <c r="P925" s="3" t="s">
        <v>8278</v>
      </c>
      <c r="Q925" s="6">
        <f>E925/D925</f>
        <v>2.1999999999999999E-2</v>
      </c>
      <c r="R925" s="8">
        <f>E925/N925</f>
        <v>55</v>
      </c>
      <c r="S925" s="3" t="s">
        <v>8327</v>
      </c>
      <c r="T925" s="3" t="s">
        <v>8330</v>
      </c>
    </row>
    <row r="926" spans="1:20" ht="10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12">
        <f t="shared" si="14"/>
        <v>41318.942928240744</v>
      </c>
      <c r="K926" s="3">
        <v>1358203069</v>
      </c>
      <c r="L926" s="12">
        <f>(((K926/60)/60)/24)+DATE(1970,1,1)</f>
        <v>41288.942928240744</v>
      </c>
      <c r="M926" s="3" t="b">
        <v>0</v>
      </c>
      <c r="N926" s="3">
        <v>15</v>
      </c>
      <c r="O926" s="3" t="b">
        <v>0</v>
      </c>
      <c r="P926" s="3" t="s">
        <v>8278</v>
      </c>
      <c r="Q926" s="6">
        <f>E926/D926</f>
        <v>0.109</v>
      </c>
      <c r="R926" s="8">
        <f>E926/N926</f>
        <v>21.8</v>
      </c>
      <c r="S926" s="3" t="s">
        <v>8327</v>
      </c>
      <c r="T926" s="3" t="s">
        <v>8330</v>
      </c>
    </row>
    <row r="927" spans="1:20" ht="84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12">
        <f t="shared" si="14"/>
        <v>41605.922581018516</v>
      </c>
      <c r="K927" s="3">
        <v>1382994511</v>
      </c>
      <c r="L927" s="12">
        <f>(((K927/60)/60)/24)+DATE(1970,1,1)</f>
        <v>41575.880914351852</v>
      </c>
      <c r="M927" s="3" t="b">
        <v>0</v>
      </c>
      <c r="N927" s="3">
        <v>5</v>
      </c>
      <c r="O927" s="3" t="b">
        <v>0</v>
      </c>
      <c r="P927" s="3" t="s">
        <v>8278</v>
      </c>
      <c r="Q927" s="6">
        <f>E927/D927</f>
        <v>2.6666666666666668E-2</v>
      </c>
      <c r="R927" s="8">
        <f>E927/N927</f>
        <v>32</v>
      </c>
      <c r="S927" s="3" t="s">
        <v>8327</v>
      </c>
      <c r="T927" s="3" t="s">
        <v>8330</v>
      </c>
    </row>
    <row r="928" spans="1:20" ht="10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12">
        <f t="shared" si="14"/>
        <v>40367.944444444445</v>
      </c>
      <c r="K928" s="3">
        <v>1276043330</v>
      </c>
      <c r="L928" s="12">
        <f>(((K928/60)/60)/24)+DATE(1970,1,1)</f>
        <v>40338.02002314815</v>
      </c>
      <c r="M928" s="3" t="b">
        <v>0</v>
      </c>
      <c r="N928" s="3">
        <v>0</v>
      </c>
      <c r="O928" s="3" t="b">
        <v>0</v>
      </c>
      <c r="P928" s="3" t="s">
        <v>8278</v>
      </c>
      <c r="Q928" s="6">
        <f>E928/D928</f>
        <v>0</v>
      </c>
      <c r="R928" s="8" t="e">
        <f>E928/N928</f>
        <v>#DIV/0!</v>
      </c>
      <c r="S928" s="3" t="s">
        <v>8327</v>
      </c>
      <c r="T928" s="3" t="s">
        <v>8330</v>
      </c>
    </row>
    <row r="929" spans="1:20" ht="63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12">
        <f t="shared" si="14"/>
        <v>41043.822858796295</v>
      </c>
      <c r="K929" s="3">
        <v>1334432695</v>
      </c>
      <c r="L929" s="12">
        <f>(((K929/60)/60)/24)+DATE(1970,1,1)</f>
        <v>41013.822858796295</v>
      </c>
      <c r="M929" s="3" t="b">
        <v>0</v>
      </c>
      <c r="N929" s="3">
        <v>0</v>
      </c>
      <c r="O929" s="3" t="b">
        <v>0</v>
      </c>
      <c r="P929" s="3" t="s">
        <v>8278</v>
      </c>
      <c r="Q929" s="6">
        <f>E929/D929</f>
        <v>0</v>
      </c>
      <c r="R929" s="8" t="e">
        <f>E929/N929</f>
        <v>#DIV/0!</v>
      </c>
      <c r="S929" s="3" t="s">
        <v>8327</v>
      </c>
      <c r="T929" s="3" t="s">
        <v>8330</v>
      </c>
    </row>
    <row r="930" spans="1:20" ht="84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12">
        <f t="shared" si="14"/>
        <v>41231</v>
      </c>
      <c r="K930" s="3">
        <v>1348864913</v>
      </c>
      <c r="L930" s="12">
        <f>(((K930/60)/60)/24)+DATE(1970,1,1)</f>
        <v>41180.86241898148</v>
      </c>
      <c r="M930" s="3" t="b">
        <v>0</v>
      </c>
      <c r="N930" s="3">
        <v>28</v>
      </c>
      <c r="O930" s="3" t="b">
        <v>0</v>
      </c>
      <c r="P930" s="3" t="s">
        <v>8278</v>
      </c>
      <c r="Q930" s="6">
        <f>E930/D930</f>
        <v>0.10862068965517241</v>
      </c>
      <c r="R930" s="8">
        <f>E930/N930</f>
        <v>56.25</v>
      </c>
      <c r="S930" s="3" t="s">
        <v>8327</v>
      </c>
      <c r="T930" s="3" t="s">
        <v>8330</v>
      </c>
    </row>
    <row r="931" spans="1:20" ht="10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12">
        <f t="shared" si="14"/>
        <v>41008.196400462963</v>
      </c>
      <c r="K931" s="3">
        <v>1331358169</v>
      </c>
      <c r="L931" s="12">
        <f>(((K931/60)/60)/24)+DATE(1970,1,1)</f>
        <v>40978.238067129627</v>
      </c>
      <c r="M931" s="3" t="b">
        <v>0</v>
      </c>
      <c r="N931" s="3">
        <v>0</v>
      </c>
      <c r="O931" s="3" t="b">
        <v>0</v>
      </c>
      <c r="P931" s="3" t="s">
        <v>8278</v>
      </c>
      <c r="Q931" s="6">
        <f>E931/D931</f>
        <v>0</v>
      </c>
      <c r="R931" s="8" t="e">
        <f>E931/N931</f>
        <v>#DIV/0!</v>
      </c>
      <c r="S931" s="3" t="s">
        <v>8327</v>
      </c>
      <c r="T931" s="3" t="s">
        <v>8330</v>
      </c>
    </row>
    <row r="932" spans="1:20" ht="126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12">
        <f t="shared" si="14"/>
        <v>40354.897222222222</v>
      </c>
      <c r="K932" s="3">
        <v>1273874306</v>
      </c>
      <c r="L932" s="12">
        <f>(((K932/60)/60)/24)+DATE(1970,1,1)</f>
        <v>40312.915578703702</v>
      </c>
      <c r="M932" s="3" t="b">
        <v>0</v>
      </c>
      <c r="N932" s="3">
        <v>5</v>
      </c>
      <c r="O932" s="3" t="b">
        <v>0</v>
      </c>
      <c r="P932" s="3" t="s">
        <v>8278</v>
      </c>
      <c r="Q932" s="6">
        <f>E932/D932</f>
        <v>0.38333333333333336</v>
      </c>
      <c r="R932" s="8">
        <f>E932/N932</f>
        <v>69</v>
      </c>
      <c r="S932" s="3" t="s">
        <v>8327</v>
      </c>
      <c r="T932" s="3" t="s">
        <v>8330</v>
      </c>
    </row>
    <row r="933" spans="1:20" ht="10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12">
        <f t="shared" si="14"/>
        <v>41714.916666666664</v>
      </c>
      <c r="K933" s="3">
        <v>1392021502</v>
      </c>
      <c r="L933" s="12">
        <f>(((K933/60)/60)/24)+DATE(1970,1,1)</f>
        <v>41680.359976851854</v>
      </c>
      <c r="M933" s="3" t="b">
        <v>0</v>
      </c>
      <c r="N933" s="3">
        <v>7</v>
      </c>
      <c r="O933" s="3" t="b">
        <v>0</v>
      </c>
      <c r="P933" s="3" t="s">
        <v>8278</v>
      </c>
      <c r="Q933" s="6">
        <f>E933/D933</f>
        <v>6.5500000000000003E-2</v>
      </c>
      <c r="R933" s="8">
        <f>E933/N933</f>
        <v>18.714285714285715</v>
      </c>
      <c r="S933" s="3" t="s">
        <v>8327</v>
      </c>
      <c r="T933" s="3" t="s">
        <v>8330</v>
      </c>
    </row>
    <row r="934" spans="1:20" ht="63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12">
        <f t="shared" si="14"/>
        <v>41355.927604166667</v>
      </c>
      <c r="K934" s="3">
        <v>1360106145</v>
      </c>
      <c r="L934" s="12">
        <f>(((K934/60)/60)/24)+DATE(1970,1,1)</f>
        <v>41310.969270833331</v>
      </c>
      <c r="M934" s="3" t="b">
        <v>0</v>
      </c>
      <c r="N934" s="3">
        <v>30</v>
      </c>
      <c r="O934" s="3" t="b">
        <v>0</v>
      </c>
      <c r="P934" s="3" t="s">
        <v>8278</v>
      </c>
      <c r="Q934" s="6">
        <f>E934/D934</f>
        <v>0.14536842105263159</v>
      </c>
      <c r="R934" s="8">
        <f>E934/N934</f>
        <v>46.033333333333331</v>
      </c>
      <c r="S934" s="3" t="s">
        <v>8327</v>
      </c>
      <c r="T934" s="3" t="s">
        <v>8330</v>
      </c>
    </row>
    <row r="935" spans="1:20" ht="10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12">
        <f t="shared" si="14"/>
        <v>41771.169085648151</v>
      </c>
      <c r="K935" s="3">
        <v>1394683409</v>
      </c>
      <c r="L935" s="12">
        <f>(((K935/60)/60)/24)+DATE(1970,1,1)</f>
        <v>41711.169085648151</v>
      </c>
      <c r="M935" s="3" t="b">
        <v>0</v>
      </c>
      <c r="N935" s="3">
        <v>2</v>
      </c>
      <c r="O935" s="3" t="b">
        <v>0</v>
      </c>
      <c r="P935" s="3" t="s">
        <v>8278</v>
      </c>
      <c r="Q935" s="6">
        <f>E935/D935</f>
        <v>0.06</v>
      </c>
      <c r="R935" s="8">
        <f>E935/N935</f>
        <v>60</v>
      </c>
      <c r="S935" s="3" t="s">
        <v>8327</v>
      </c>
      <c r="T935" s="3" t="s">
        <v>8330</v>
      </c>
    </row>
    <row r="936" spans="1:20" ht="10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12">
        <f t="shared" si="14"/>
        <v>41763.25</v>
      </c>
      <c r="K936" s="3">
        <v>1396633284</v>
      </c>
      <c r="L936" s="12">
        <f>(((K936/60)/60)/24)+DATE(1970,1,1)</f>
        <v>41733.737083333333</v>
      </c>
      <c r="M936" s="3" t="b">
        <v>0</v>
      </c>
      <c r="N936" s="3">
        <v>30</v>
      </c>
      <c r="O936" s="3" t="b">
        <v>0</v>
      </c>
      <c r="P936" s="3" t="s">
        <v>8278</v>
      </c>
      <c r="Q936" s="6">
        <f>E936/D936</f>
        <v>0.30399999999999999</v>
      </c>
      <c r="R936" s="8">
        <f>E936/N936</f>
        <v>50.666666666666664</v>
      </c>
      <c r="S936" s="3" t="s">
        <v>8327</v>
      </c>
      <c r="T936" s="3" t="s">
        <v>8330</v>
      </c>
    </row>
    <row r="937" spans="1:20" ht="10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12">
        <f t="shared" si="14"/>
        <v>42398.333668981482</v>
      </c>
      <c r="K937" s="3">
        <v>1451462429</v>
      </c>
      <c r="L937" s="12">
        <f>(((K937/60)/60)/24)+DATE(1970,1,1)</f>
        <v>42368.333668981482</v>
      </c>
      <c r="M937" s="3" t="b">
        <v>0</v>
      </c>
      <c r="N937" s="3">
        <v>2</v>
      </c>
      <c r="O937" s="3" t="b">
        <v>0</v>
      </c>
      <c r="P937" s="3" t="s">
        <v>8278</v>
      </c>
      <c r="Q937" s="6">
        <f>E937/D937</f>
        <v>1.4285714285714285E-2</v>
      </c>
      <c r="R937" s="8">
        <f>E937/N937</f>
        <v>25</v>
      </c>
      <c r="S937" s="3" t="s">
        <v>8327</v>
      </c>
      <c r="T937" s="3" t="s">
        <v>8330</v>
      </c>
    </row>
    <row r="938" spans="1:20" ht="84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12">
        <f t="shared" si="14"/>
        <v>40926.833333333336</v>
      </c>
      <c r="K938" s="3">
        <v>1323131689</v>
      </c>
      <c r="L938" s="12">
        <f>(((K938/60)/60)/24)+DATE(1970,1,1)</f>
        <v>40883.024178240739</v>
      </c>
      <c r="M938" s="3" t="b">
        <v>0</v>
      </c>
      <c r="N938" s="3">
        <v>0</v>
      </c>
      <c r="O938" s="3" t="b">
        <v>0</v>
      </c>
      <c r="P938" s="3" t="s">
        <v>8278</v>
      </c>
      <c r="Q938" s="6">
        <f>E938/D938</f>
        <v>0</v>
      </c>
      <c r="R938" s="8" t="e">
        <f>E938/N938</f>
        <v>#DIV/0!</v>
      </c>
      <c r="S938" s="3" t="s">
        <v>8327</v>
      </c>
      <c r="T938" s="3" t="s">
        <v>8330</v>
      </c>
    </row>
    <row r="939" spans="1:20" ht="84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12">
        <f t="shared" si="14"/>
        <v>41581.839780092596</v>
      </c>
      <c r="K939" s="3">
        <v>1380913757</v>
      </c>
      <c r="L939" s="12">
        <f>(((K939/60)/60)/24)+DATE(1970,1,1)</f>
        <v>41551.798113425924</v>
      </c>
      <c r="M939" s="3" t="b">
        <v>0</v>
      </c>
      <c r="N939" s="3">
        <v>2</v>
      </c>
      <c r="O939" s="3" t="b">
        <v>0</v>
      </c>
      <c r="P939" s="3" t="s">
        <v>8278</v>
      </c>
      <c r="Q939" s="6">
        <f>E939/D939</f>
        <v>1.1428571428571429E-2</v>
      </c>
      <c r="R939" s="8">
        <f>E939/N939</f>
        <v>20</v>
      </c>
      <c r="S939" s="3" t="s">
        <v>8327</v>
      </c>
      <c r="T939" s="3" t="s">
        <v>8330</v>
      </c>
    </row>
    <row r="940" spans="1:20" ht="84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12">
        <f t="shared" si="14"/>
        <v>41154.479722222226</v>
      </c>
      <c r="K940" s="3">
        <v>1343993448</v>
      </c>
      <c r="L940" s="12">
        <f>(((K940/60)/60)/24)+DATE(1970,1,1)</f>
        <v>41124.479722222226</v>
      </c>
      <c r="M940" s="3" t="b">
        <v>0</v>
      </c>
      <c r="N940" s="3">
        <v>1</v>
      </c>
      <c r="O940" s="3" t="b">
        <v>0</v>
      </c>
      <c r="P940" s="3" t="s">
        <v>8278</v>
      </c>
      <c r="Q940" s="6">
        <f>E940/D940</f>
        <v>3.5714285714285713E-3</v>
      </c>
      <c r="R940" s="8">
        <f>E940/N940</f>
        <v>25</v>
      </c>
      <c r="S940" s="3" t="s">
        <v>8327</v>
      </c>
      <c r="T940" s="3" t="s">
        <v>8330</v>
      </c>
    </row>
    <row r="941" spans="1:20" ht="10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12">
        <f t="shared" si="14"/>
        <v>41455.831944444442</v>
      </c>
      <c r="K941" s="3">
        <v>1369246738</v>
      </c>
      <c r="L941" s="12">
        <f>(((K941/60)/60)/24)+DATE(1970,1,1)</f>
        <v>41416.763171296298</v>
      </c>
      <c r="M941" s="3" t="b">
        <v>0</v>
      </c>
      <c r="N941" s="3">
        <v>2</v>
      </c>
      <c r="O941" s="3" t="b">
        <v>0</v>
      </c>
      <c r="P941" s="3" t="s">
        <v>8278</v>
      </c>
      <c r="Q941" s="6">
        <f>E941/D941</f>
        <v>1.4545454545454545E-2</v>
      </c>
      <c r="R941" s="8">
        <f>E941/N941</f>
        <v>20</v>
      </c>
      <c r="S941" s="3" t="s">
        <v>8327</v>
      </c>
      <c r="T941" s="3" t="s">
        <v>8330</v>
      </c>
    </row>
    <row r="942" spans="1:20" ht="10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12">
        <f t="shared" si="14"/>
        <v>42227.008402777778</v>
      </c>
      <c r="K942" s="3">
        <v>1435363926</v>
      </c>
      <c r="L942" s="12">
        <f>(((K942/60)/60)/24)+DATE(1970,1,1)</f>
        <v>42182.008402777778</v>
      </c>
      <c r="M942" s="3" t="b">
        <v>0</v>
      </c>
      <c r="N942" s="3">
        <v>14</v>
      </c>
      <c r="O942" s="3" t="b">
        <v>0</v>
      </c>
      <c r="P942" s="3" t="s">
        <v>8273</v>
      </c>
      <c r="Q942" s="6">
        <f>E942/D942</f>
        <v>0.17155555555555554</v>
      </c>
      <c r="R942" s="8">
        <f>E942/N942</f>
        <v>110.28571428571429</v>
      </c>
      <c r="S942" s="3" t="s">
        <v>8321</v>
      </c>
      <c r="T942" s="3" t="s">
        <v>8323</v>
      </c>
    </row>
    <row r="943" spans="1:20" ht="10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12">
        <f t="shared" si="14"/>
        <v>42776.096585648149</v>
      </c>
      <c r="K943" s="3">
        <v>1484101145</v>
      </c>
      <c r="L943" s="12">
        <f>(((K943/60)/60)/24)+DATE(1970,1,1)</f>
        <v>42746.096585648149</v>
      </c>
      <c r="M943" s="3" t="b">
        <v>0</v>
      </c>
      <c r="N943" s="3">
        <v>31</v>
      </c>
      <c r="O943" s="3" t="b">
        <v>0</v>
      </c>
      <c r="P943" s="3" t="s">
        <v>8273</v>
      </c>
      <c r="Q943" s="6">
        <f>E943/D943</f>
        <v>2.3220000000000001E-2</v>
      </c>
      <c r="R943" s="8">
        <f>E943/N943</f>
        <v>37.451612903225808</v>
      </c>
      <c r="S943" s="3" t="s">
        <v>8321</v>
      </c>
      <c r="T943" s="3" t="s">
        <v>8323</v>
      </c>
    </row>
    <row r="944" spans="1:20" ht="10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12">
        <f t="shared" si="14"/>
        <v>42418.843287037031</v>
      </c>
      <c r="K944" s="3">
        <v>1452716060</v>
      </c>
      <c r="L944" s="12">
        <f>(((K944/60)/60)/24)+DATE(1970,1,1)</f>
        <v>42382.843287037031</v>
      </c>
      <c r="M944" s="3" t="b">
        <v>0</v>
      </c>
      <c r="N944" s="3">
        <v>16</v>
      </c>
      <c r="O944" s="3" t="b">
        <v>0</v>
      </c>
      <c r="P944" s="3" t="s">
        <v>8273</v>
      </c>
      <c r="Q944" s="6">
        <f>E944/D944</f>
        <v>8.9066666666666669E-2</v>
      </c>
      <c r="R944" s="8">
        <f>E944/N944</f>
        <v>41.75</v>
      </c>
      <c r="S944" s="3" t="s">
        <v>8321</v>
      </c>
      <c r="T944" s="3" t="s">
        <v>8323</v>
      </c>
    </row>
    <row r="945" spans="1:20" ht="63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12">
        <f t="shared" si="14"/>
        <v>42703.709548611107</v>
      </c>
      <c r="K945" s="3">
        <v>1477843305</v>
      </c>
      <c r="L945" s="12">
        <f>(((K945/60)/60)/24)+DATE(1970,1,1)</f>
        <v>42673.66788194445</v>
      </c>
      <c r="M945" s="3" t="b">
        <v>0</v>
      </c>
      <c r="N945" s="3">
        <v>12</v>
      </c>
      <c r="O945" s="3" t="b">
        <v>0</v>
      </c>
      <c r="P945" s="3" t="s">
        <v>8273</v>
      </c>
      <c r="Q945" s="6">
        <f>E945/D945</f>
        <v>9.633333333333334E-2</v>
      </c>
      <c r="R945" s="8">
        <f>E945/N945</f>
        <v>24.083333333333332</v>
      </c>
      <c r="S945" s="3" t="s">
        <v>8321</v>
      </c>
      <c r="T945" s="3" t="s">
        <v>8323</v>
      </c>
    </row>
    <row r="946" spans="1:20" ht="10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12">
        <f t="shared" si="14"/>
        <v>42478.583333333328</v>
      </c>
      <c r="K946" s="3">
        <v>1458050450</v>
      </c>
      <c r="L946" s="12">
        <f>(((K946/60)/60)/24)+DATE(1970,1,1)</f>
        <v>42444.583912037036</v>
      </c>
      <c r="M946" s="3" t="b">
        <v>0</v>
      </c>
      <c r="N946" s="3">
        <v>96</v>
      </c>
      <c r="O946" s="3" t="b">
        <v>0</v>
      </c>
      <c r="P946" s="3" t="s">
        <v>8273</v>
      </c>
      <c r="Q946" s="6">
        <f>E946/D946</f>
        <v>0.13325999999999999</v>
      </c>
      <c r="R946" s="8">
        <f>E946/N946</f>
        <v>69.40625</v>
      </c>
      <c r="S946" s="3" t="s">
        <v>8321</v>
      </c>
      <c r="T946" s="3" t="s">
        <v>8323</v>
      </c>
    </row>
    <row r="947" spans="1:20" ht="84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12">
        <f t="shared" si="14"/>
        <v>42784.999305555553</v>
      </c>
      <c r="K947" s="3">
        <v>1482958626</v>
      </c>
      <c r="L947" s="12">
        <f>(((K947/60)/60)/24)+DATE(1970,1,1)</f>
        <v>42732.872986111113</v>
      </c>
      <c r="M947" s="3" t="b">
        <v>0</v>
      </c>
      <c r="N947" s="3">
        <v>16</v>
      </c>
      <c r="O947" s="3" t="b">
        <v>0</v>
      </c>
      <c r="P947" s="3" t="s">
        <v>8273</v>
      </c>
      <c r="Q947" s="6">
        <f>E947/D947</f>
        <v>2.4840000000000001E-2</v>
      </c>
      <c r="R947" s="8">
        <f>E947/N947</f>
        <v>155.25</v>
      </c>
      <c r="S947" s="3" t="s">
        <v>8321</v>
      </c>
      <c r="T947" s="3" t="s">
        <v>8323</v>
      </c>
    </row>
    <row r="948" spans="1:20" ht="84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12">
        <f t="shared" si="14"/>
        <v>42622.750555555554</v>
      </c>
      <c r="K948" s="3">
        <v>1470852048</v>
      </c>
      <c r="L948" s="12">
        <f>(((K948/60)/60)/24)+DATE(1970,1,1)</f>
        <v>42592.750555555554</v>
      </c>
      <c r="M948" s="3" t="b">
        <v>0</v>
      </c>
      <c r="N948" s="3">
        <v>5</v>
      </c>
      <c r="O948" s="3" t="b">
        <v>0</v>
      </c>
      <c r="P948" s="3" t="s">
        <v>8273</v>
      </c>
      <c r="Q948" s="6">
        <f>E948/D948</f>
        <v>1.9066666666666666E-2</v>
      </c>
      <c r="R948" s="8">
        <f>E948/N948</f>
        <v>57.2</v>
      </c>
      <c r="S948" s="3" t="s">
        <v>8321</v>
      </c>
      <c r="T948" s="3" t="s">
        <v>8323</v>
      </c>
    </row>
    <row r="949" spans="1:20" ht="10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12">
        <f t="shared" si="14"/>
        <v>42551.781319444446</v>
      </c>
      <c r="K949" s="3">
        <v>1462128306</v>
      </c>
      <c r="L949" s="12">
        <f>(((K949/60)/60)/24)+DATE(1970,1,1)</f>
        <v>42491.781319444446</v>
      </c>
      <c r="M949" s="3" t="b">
        <v>0</v>
      </c>
      <c r="N949" s="3">
        <v>0</v>
      </c>
      <c r="O949" s="3" t="b">
        <v>0</v>
      </c>
      <c r="P949" s="3" t="s">
        <v>8273</v>
      </c>
      <c r="Q949" s="6">
        <f>E949/D949</f>
        <v>0</v>
      </c>
      <c r="R949" s="8" t="e">
        <f>E949/N949</f>
        <v>#DIV/0!</v>
      </c>
      <c r="S949" s="3" t="s">
        <v>8321</v>
      </c>
      <c r="T949" s="3" t="s">
        <v>8323</v>
      </c>
    </row>
    <row r="950" spans="1:20" ht="10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12">
        <f t="shared" si="14"/>
        <v>42441.828287037039</v>
      </c>
      <c r="K950" s="3">
        <v>1455220364</v>
      </c>
      <c r="L950" s="12">
        <f>(((K950/60)/60)/24)+DATE(1970,1,1)</f>
        <v>42411.828287037039</v>
      </c>
      <c r="M950" s="3" t="b">
        <v>0</v>
      </c>
      <c r="N950" s="3">
        <v>8</v>
      </c>
      <c r="O950" s="3" t="b">
        <v>0</v>
      </c>
      <c r="P950" s="3" t="s">
        <v>8273</v>
      </c>
      <c r="Q950" s="6">
        <f>E950/D950</f>
        <v>0.12</v>
      </c>
      <c r="R950" s="8">
        <f>E950/N950</f>
        <v>60</v>
      </c>
      <c r="S950" s="3" t="s">
        <v>8321</v>
      </c>
      <c r="T950" s="3" t="s">
        <v>8323</v>
      </c>
    </row>
    <row r="951" spans="1:20" ht="84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12">
        <f t="shared" si="14"/>
        <v>42421.043703703705</v>
      </c>
      <c r="K951" s="3">
        <v>1450832576</v>
      </c>
      <c r="L951" s="12">
        <f>(((K951/60)/60)/24)+DATE(1970,1,1)</f>
        <v>42361.043703703705</v>
      </c>
      <c r="M951" s="3" t="b">
        <v>0</v>
      </c>
      <c r="N951" s="3">
        <v>7</v>
      </c>
      <c r="O951" s="3" t="b">
        <v>0</v>
      </c>
      <c r="P951" s="3" t="s">
        <v>8273</v>
      </c>
      <c r="Q951" s="6">
        <f>E951/D951</f>
        <v>1.3650000000000001E-2</v>
      </c>
      <c r="R951" s="8">
        <f>E951/N951</f>
        <v>39</v>
      </c>
      <c r="S951" s="3" t="s">
        <v>8321</v>
      </c>
      <c r="T951" s="3" t="s">
        <v>8323</v>
      </c>
    </row>
    <row r="952" spans="1:20" ht="84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12">
        <f t="shared" si="14"/>
        <v>42386.750706018516</v>
      </c>
      <c r="K952" s="3">
        <v>1450461661</v>
      </c>
      <c r="L952" s="12">
        <f>(((K952/60)/60)/24)+DATE(1970,1,1)</f>
        <v>42356.750706018516</v>
      </c>
      <c r="M952" s="3" t="b">
        <v>0</v>
      </c>
      <c r="N952" s="3">
        <v>24</v>
      </c>
      <c r="O952" s="3" t="b">
        <v>0</v>
      </c>
      <c r="P952" s="3" t="s">
        <v>8273</v>
      </c>
      <c r="Q952" s="6">
        <f>E952/D952</f>
        <v>0.28039999999999998</v>
      </c>
      <c r="R952" s="8">
        <f>E952/N952</f>
        <v>58.416666666666664</v>
      </c>
      <c r="S952" s="3" t="s">
        <v>8321</v>
      </c>
      <c r="T952" s="3" t="s">
        <v>8323</v>
      </c>
    </row>
    <row r="953" spans="1:20" ht="42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12">
        <f t="shared" si="14"/>
        <v>42525.653611111105</v>
      </c>
      <c r="K953" s="3">
        <v>1461166872</v>
      </c>
      <c r="L953" s="12">
        <f>(((K953/60)/60)/24)+DATE(1970,1,1)</f>
        <v>42480.653611111105</v>
      </c>
      <c r="M953" s="3" t="b">
        <v>0</v>
      </c>
      <c r="N953" s="3">
        <v>121</v>
      </c>
      <c r="O953" s="3" t="b">
        <v>0</v>
      </c>
      <c r="P953" s="3" t="s">
        <v>8273</v>
      </c>
      <c r="Q953" s="6">
        <f>E953/D953</f>
        <v>0.38390000000000002</v>
      </c>
      <c r="R953" s="8">
        <f>E953/N953</f>
        <v>158.63636363636363</v>
      </c>
      <c r="S953" s="3" t="s">
        <v>8321</v>
      </c>
      <c r="T953" s="3" t="s">
        <v>8323</v>
      </c>
    </row>
    <row r="954" spans="1:20" ht="63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12">
        <f t="shared" si="14"/>
        <v>42692.655231481483</v>
      </c>
      <c r="K954" s="3">
        <v>1476888212</v>
      </c>
      <c r="L954" s="12">
        <f>(((K954/60)/60)/24)+DATE(1970,1,1)</f>
        <v>42662.613564814819</v>
      </c>
      <c r="M954" s="3" t="b">
        <v>0</v>
      </c>
      <c r="N954" s="3">
        <v>196</v>
      </c>
      <c r="O954" s="3" t="b">
        <v>0</v>
      </c>
      <c r="P954" s="3" t="s">
        <v>8273</v>
      </c>
      <c r="Q954" s="6">
        <f>E954/D954</f>
        <v>0.39942857142857141</v>
      </c>
      <c r="R954" s="8">
        <f>E954/N954</f>
        <v>99.857142857142861</v>
      </c>
      <c r="S954" s="3" t="s">
        <v>8321</v>
      </c>
      <c r="T954" s="3" t="s">
        <v>8323</v>
      </c>
    </row>
    <row r="955" spans="1:20" ht="10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12">
        <f t="shared" si="14"/>
        <v>42029.164340277777</v>
      </c>
      <c r="K955" s="3">
        <v>1419566199</v>
      </c>
      <c r="L955" s="12">
        <f>(((K955/60)/60)/24)+DATE(1970,1,1)</f>
        <v>41999.164340277777</v>
      </c>
      <c r="M955" s="3" t="b">
        <v>0</v>
      </c>
      <c r="N955" s="3">
        <v>5</v>
      </c>
      <c r="O955" s="3" t="b">
        <v>0</v>
      </c>
      <c r="P955" s="3" t="s">
        <v>8273</v>
      </c>
      <c r="Q955" s="6">
        <f>E955/D955</f>
        <v>8.3999999999999995E-3</v>
      </c>
      <c r="R955" s="8">
        <f>E955/N955</f>
        <v>25.2</v>
      </c>
      <c r="S955" s="3" t="s">
        <v>8321</v>
      </c>
      <c r="T955" s="3" t="s">
        <v>8323</v>
      </c>
    </row>
    <row r="956" spans="1:20" ht="10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12">
        <f t="shared" si="14"/>
        <v>42236.833784722221</v>
      </c>
      <c r="K956" s="3">
        <v>1436472039</v>
      </c>
      <c r="L956" s="12">
        <f>(((K956/60)/60)/24)+DATE(1970,1,1)</f>
        <v>42194.833784722221</v>
      </c>
      <c r="M956" s="3" t="b">
        <v>0</v>
      </c>
      <c r="N956" s="3">
        <v>73</v>
      </c>
      <c r="O956" s="3" t="b">
        <v>0</v>
      </c>
      <c r="P956" s="3" t="s">
        <v>8273</v>
      </c>
      <c r="Q956" s="6">
        <f>E956/D956</f>
        <v>0.43406666666666666</v>
      </c>
      <c r="R956" s="8">
        <f>E956/N956</f>
        <v>89.191780821917803</v>
      </c>
      <c r="S956" s="3" t="s">
        <v>8321</v>
      </c>
      <c r="T956" s="3" t="s">
        <v>8323</v>
      </c>
    </row>
    <row r="957" spans="1:20" ht="10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12">
        <f t="shared" si="14"/>
        <v>42626.295138888891</v>
      </c>
      <c r="K957" s="3">
        <v>1470294300</v>
      </c>
      <c r="L957" s="12">
        <f>(((K957/60)/60)/24)+DATE(1970,1,1)</f>
        <v>42586.295138888891</v>
      </c>
      <c r="M957" s="3" t="b">
        <v>0</v>
      </c>
      <c r="N957" s="3">
        <v>93</v>
      </c>
      <c r="O957" s="3" t="b">
        <v>0</v>
      </c>
      <c r="P957" s="3" t="s">
        <v>8273</v>
      </c>
      <c r="Q957" s="6">
        <f>E957/D957</f>
        <v>5.6613333333333335E-2</v>
      </c>
      <c r="R957" s="8">
        <f>E957/N957</f>
        <v>182.6236559139785</v>
      </c>
      <c r="S957" s="3" t="s">
        <v>8321</v>
      </c>
      <c r="T957" s="3" t="s">
        <v>8323</v>
      </c>
    </row>
    <row r="958" spans="1:20" ht="126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12">
        <f t="shared" si="14"/>
        <v>42120.872210648144</v>
      </c>
      <c r="K958" s="3">
        <v>1424901359</v>
      </c>
      <c r="L958" s="12">
        <f>(((K958/60)/60)/24)+DATE(1970,1,1)</f>
        <v>42060.913877314815</v>
      </c>
      <c r="M958" s="3" t="b">
        <v>0</v>
      </c>
      <c r="N958" s="3">
        <v>17</v>
      </c>
      <c r="O958" s="3" t="b">
        <v>0</v>
      </c>
      <c r="P958" s="3" t="s">
        <v>8273</v>
      </c>
      <c r="Q958" s="6">
        <f>E958/D958</f>
        <v>1.7219999999999999E-2</v>
      </c>
      <c r="R958" s="8">
        <f>E958/N958</f>
        <v>50.647058823529413</v>
      </c>
      <c r="S958" s="3" t="s">
        <v>8321</v>
      </c>
      <c r="T958" s="3" t="s">
        <v>8323</v>
      </c>
    </row>
    <row r="959" spans="1:20" ht="63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12">
        <f t="shared" si="14"/>
        <v>42691.594131944439</v>
      </c>
      <c r="K959" s="3">
        <v>1476710133</v>
      </c>
      <c r="L959" s="12">
        <f>(((K959/60)/60)/24)+DATE(1970,1,1)</f>
        <v>42660.552465277782</v>
      </c>
      <c r="M959" s="3" t="b">
        <v>0</v>
      </c>
      <c r="N959" s="3">
        <v>7</v>
      </c>
      <c r="O959" s="3" t="b">
        <v>0</v>
      </c>
      <c r="P959" s="3" t="s">
        <v>8273</v>
      </c>
      <c r="Q959" s="6">
        <f>E959/D959</f>
        <v>1.9416666666666665E-2</v>
      </c>
      <c r="R959" s="8">
        <f>E959/N959</f>
        <v>33.285714285714285</v>
      </c>
      <c r="S959" s="3" t="s">
        <v>8321</v>
      </c>
      <c r="T959" s="3" t="s">
        <v>8323</v>
      </c>
    </row>
    <row r="960" spans="1:20" ht="10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12">
        <f t="shared" si="14"/>
        <v>42104.207638888889</v>
      </c>
      <c r="K960" s="3">
        <v>1426792563</v>
      </c>
      <c r="L960" s="12">
        <f>(((K960/60)/60)/24)+DATE(1970,1,1)</f>
        <v>42082.802812499998</v>
      </c>
      <c r="M960" s="3" t="b">
        <v>0</v>
      </c>
      <c r="N960" s="3">
        <v>17</v>
      </c>
      <c r="O960" s="3" t="b">
        <v>0</v>
      </c>
      <c r="P960" s="3" t="s">
        <v>8273</v>
      </c>
      <c r="Q960" s="6">
        <f>E960/D960</f>
        <v>0.11328275684711328</v>
      </c>
      <c r="R960" s="8">
        <f>E960/N960</f>
        <v>51.823529411764703</v>
      </c>
      <c r="S960" s="3" t="s">
        <v>8321</v>
      </c>
      <c r="T960" s="3" t="s">
        <v>8323</v>
      </c>
    </row>
    <row r="961" spans="1:20" ht="10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12">
        <f t="shared" si="14"/>
        <v>42023.174363425926</v>
      </c>
      <c r="K961" s="3">
        <v>1419048665</v>
      </c>
      <c r="L961" s="12">
        <f>(((K961/60)/60)/24)+DATE(1970,1,1)</f>
        <v>41993.174363425926</v>
      </c>
      <c r="M961" s="3" t="b">
        <v>0</v>
      </c>
      <c r="N961" s="3">
        <v>171</v>
      </c>
      <c r="O961" s="3" t="b">
        <v>0</v>
      </c>
      <c r="P961" s="3" t="s">
        <v>8273</v>
      </c>
      <c r="Q961" s="6">
        <f>E961/D961</f>
        <v>0.3886</v>
      </c>
      <c r="R961" s="8">
        <f>E961/N961</f>
        <v>113.62573099415205</v>
      </c>
      <c r="S961" s="3" t="s">
        <v>8321</v>
      </c>
      <c r="T961" s="3" t="s">
        <v>8323</v>
      </c>
    </row>
    <row r="962" spans="1:20" ht="84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12">
        <f t="shared" si="14"/>
        <v>42808.585127314815</v>
      </c>
      <c r="K962" s="3">
        <v>1485874955</v>
      </c>
      <c r="L962" s="12">
        <f>(((K962/60)/60)/24)+DATE(1970,1,1)</f>
        <v>42766.626793981486</v>
      </c>
      <c r="M962" s="3" t="b">
        <v>0</v>
      </c>
      <c r="N962" s="3">
        <v>188</v>
      </c>
      <c r="O962" s="3" t="b">
        <v>0</v>
      </c>
      <c r="P962" s="3" t="s">
        <v>8273</v>
      </c>
      <c r="Q962" s="6">
        <f>E962/D962</f>
        <v>0.46100628930817611</v>
      </c>
      <c r="R962" s="8">
        <f>E962/N962</f>
        <v>136.46276595744681</v>
      </c>
      <c r="S962" s="3" t="s">
        <v>8321</v>
      </c>
      <c r="T962" s="3" t="s">
        <v>8323</v>
      </c>
    </row>
    <row r="963" spans="1:20" ht="84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12">
        <f t="shared" ref="J963:J1026" si="15">(((I963/60)/60)/24)+DATE(1970,1,1)</f>
        <v>42786.791666666672</v>
      </c>
      <c r="K963" s="3">
        <v>1483634335</v>
      </c>
      <c r="L963" s="12">
        <f>(((K963/60)/60)/24)+DATE(1970,1,1)</f>
        <v>42740.693692129629</v>
      </c>
      <c r="M963" s="3" t="b">
        <v>0</v>
      </c>
      <c r="N963" s="3">
        <v>110</v>
      </c>
      <c r="O963" s="3" t="b">
        <v>0</v>
      </c>
      <c r="P963" s="3" t="s">
        <v>8273</v>
      </c>
      <c r="Q963" s="6">
        <f>E963/D963</f>
        <v>0.42188421052631581</v>
      </c>
      <c r="R963" s="8">
        <f>E963/N963</f>
        <v>364.35454545454547</v>
      </c>
      <c r="S963" s="3" t="s">
        <v>8321</v>
      </c>
      <c r="T963" s="3" t="s">
        <v>8323</v>
      </c>
    </row>
    <row r="964" spans="1:20" ht="10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12">
        <f t="shared" si="15"/>
        <v>42411.712418981479</v>
      </c>
      <c r="K964" s="3">
        <v>1451927153</v>
      </c>
      <c r="L964" s="12">
        <f>(((K964/60)/60)/24)+DATE(1970,1,1)</f>
        <v>42373.712418981479</v>
      </c>
      <c r="M964" s="3" t="b">
        <v>0</v>
      </c>
      <c r="N964" s="3">
        <v>37</v>
      </c>
      <c r="O964" s="3" t="b">
        <v>0</v>
      </c>
      <c r="P964" s="3" t="s">
        <v>8273</v>
      </c>
      <c r="Q964" s="6">
        <f>E964/D964</f>
        <v>0.2848</v>
      </c>
      <c r="R964" s="8">
        <f>E964/N964</f>
        <v>19.243243243243242</v>
      </c>
      <c r="S964" s="3" t="s">
        <v>8321</v>
      </c>
      <c r="T964" s="3" t="s">
        <v>8323</v>
      </c>
    </row>
    <row r="965" spans="1:20" ht="63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12">
        <f t="shared" si="15"/>
        <v>42660.635636574079</v>
      </c>
      <c r="K965" s="3">
        <v>1473693319</v>
      </c>
      <c r="L965" s="12">
        <f>(((K965/60)/60)/24)+DATE(1970,1,1)</f>
        <v>42625.635636574079</v>
      </c>
      <c r="M965" s="3" t="b">
        <v>0</v>
      </c>
      <c r="N965" s="3">
        <v>9</v>
      </c>
      <c r="O965" s="3" t="b">
        <v>0</v>
      </c>
      <c r="P965" s="3" t="s">
        <v>8273</v>
      </c>
      <c r="Q965" s="6">
        <f>E965/D965</f>
        <v>1.0771428571428571E-2</v>
      </c>
      <c r="R965" s="8">
        <f>E965/N965</f>
        <v>41.888888888888886</v>
      </c>
      <c r="S965" s="3" t="s">
        <v>8321</v>
      </c>
      <c r="T965" s="3" t="s">
        <v>8323</v>
      </c>
    </row>
    <row r="966" spans="1:20" ht="10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12">
        <f t="shared" si="15"/>
        <v>42248.628692129627</v>
      </c>
      <c r="K966" s="3">
        <v>1437663919</v>
      </c>
      <c r="L966" s="12">
        <f>(((K966/60)/60)/24)+DATE(1970,1,1)</f>
        <v>42208.628692129627</v>
      </c>
      <c r="M966" s="3" t="b">
        <v>0</v>
      </c>
      <c r="N966" s="3">
        <v>29</v>
      </c>
      <c r="O966" s="3" t="b">
        <v>0</v>
      </c>
      <c r="P966" s="3" t="s">
        <v>8273</v>
      </c>
      <c r="Q966" s="6">
        <f>E966/D966</f>
        <v>7.9909090909090902E-3</v>
      </c>
      <c r="R966" s="8">
        <f>E966/N966</f>
        <v>30.310344827586206</v>
      </c>
      <c r="S966" s="3" t="s">
        <v>8321</v>
      </c>
      <c r="T966" s="3" t="s">
        <v>8323</v>
      </c>
    </row>
    <row r="967" spans="1:20" ht="10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12">
        <f t="shared" si="15"/>
        <v>42669.165972222225</v>
      </c>
      <c r="K967" s="3">
        <v>1474676646</v>
      </c>
      <c r="L967" s="12">
        <f>(((K967/60)/60)/24)+DATE(1970,1,1)</f>
        <v>42637.016736111109</v>
      </c>
      <c r="M967" s="3" t="b">
        <v>0</v>
      </c>
      <c r="N967" s="3">
        <v>6</v>
      </c>
      <c r="O967" s="3" t="b">
        <v>0</v>
      </c>
      <c r="P967" s="3" t="s">
        <v>8273</v>
      </c>
      <c r="Q967" s="6">
        <f>E967/D967</f>
        <v>1.192E-2</v>
      </c>
      <c r="R967" s="8">
        <f>E967/N967</f>
        <v>49.666666666666664</v>
      </c>
      <c r="S967" s="3" t="s">
        <v>8321</v>
      </c>
      <c r="T967" s="3" t="s">
        <v>8323</v>
      </c>
    </row>
    <row r="968" spans="1:20" ht="84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12">
        <f t="shared" si="15"/>
        <v>42649.635787037041</v>
      </c>
      <c r="K968" s="3">
        <v>1473174932</v>
      </c>
      <c r="L968" s="12">
        <f>(((K968/60)/60)/24)+DATE(1970,1,1)</f>
        <v>42619.635787037041</v>
      </c>
      <c r="M968" s="3" t="b">
        <v>0</v>
      </c>
      <c r="N968" s="3">
        <v>30</v>
      </c>
      <c r="O968" s="3" t="b">
        <v>0</v>
      </c>
      <c r="P968" s="3" t="s">
        <v>8273</v>
      </c>
      <c r="Q968" s="6">
        <f>E968/D968</f>
        <v>0.14799999999999999</v>
      </c>
      <c r="R968" s="8">
        <f>E968/N968</f>
        <v>59.2</v>
      </c>
      <c r="S968" s="3" t="s">
        <v>8321</v>
      </c>
      <c r="T968" s="3" t="s">
        <v>8323</v>
      </c>
    </row>
    <row r="969" spans="1:20" ht="84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12">
        <f t="shared" si="15"/>
        <v>42482.21266203704</v>
      </c>
      <c r="K969" s="3">
        <v>1456121174</v>
      </c>
      <c r="L969" s="12">
        <f>(((K969/60)/60)/24)+DATE(1970,1,1)</f>
        <v>42422.254328703704</v>
      </c>
      <c r="M969" s="3" t="b">
        <v>0</v>
      </c>
      <c r="N969" s="3">
        <v>81</v>
      </c>
      <c r="O969" s="3" t="b">
        <v>0</v>
      </c>
      <c r="P969" s="3" t="s">
        <v>8273</v>
      </c>
      <c r="Q969" s="6">
        <f>E969/D969</f>
        <v>0.17810000000000001</v>
      </c>
      <c r="R969" s="8">
        <f>E969/N969</f>
        <v>43.97530864197531</v>
      </c>
      <c r="S969" s="3" t="s">
        <v>8321</v>
      </c>
      <c r="T969" s="3" t="s">
        <v>8323</v>
      </c>
    </row>
    <row r="970" spans="1:20" ht="10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12">
        <f t="shared" si="15"/>
        <v>41866.847615740742</v>
      </c>
      <c r="K970" s="3">
        <v>1405542034</v>
      </c>
      <c r="L970" s="12">
        <f>(((K970/60)/60)/24)+DATE(1970,1,1)</f>
        <v>41836.847615740742</v>
      </c>
      <c r="M970" s="3" t="b">
        <v>0</v>
      </c>
      <c r="N970" s="3">
        <v>4</v>
      </c>
      <c r="O970" s="3" t="b">
        <v>0</v>
      </c>
      <c r="P970" s="3" t="s">
        <v>8273</v>
      </c>
      <c r="Q970" s="6">
        <f>E970/D970</f>
        <v>1.325E-2</v>
      </c>
      <c r="R970" s="8">
        <f>E970/N970</f>
        <v>26.5</v>
      </c>
      <c r="S970" s="3" t="s">
        <v>8321</v>
      </c>
      <c r="T970" s="3" t="s">
        <v>8323</v>
      </c>
    </row>
    <row r="971" spans="1:20" ht="63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12">
        <f t="shared" si="15"/>
        <v>42775.30332175926</v>
      </c>
      <c r="K971" s="3">
        <v>1483773407</v>
      </c>
      <c r="L971" s="12">
        <f>(((K971/60)/60)/24)+DATE(1970,1,1)</f>
        <v>42742.30332175926</v>
      </c>
      <c r="M971" s="3" t="b">
        <v>0</v>
      </c>
      <c r="N971" s="3">
        <v>11</v>
      </c>
      <c r="O971" s="3" t="b">
        <v>0</v>
      </c>
      <c r="P971" s="3" t="s">
        <v>8273</v>
      </c>
      <c r="Q971" s="6">
        <f>E971/D971</f>
        <v>0.46666666666666667</v>
      </c>
      <c r="R971" s="8">
        <f>E971/N971</f>
        <v>1272.7272727272727</v>
      </c>
      <c r="S971" s="3" t="s">
        <v>8321</v>
      </c>
      <c r="T971" s="3" t="s">
        <v>8323</v>
      </c>
    </row>
    <row r="972" spans="1:20" ht="10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12">
        <f t="shared" si="15"/>
        <v>42758.207638888889</v>
      </c>
      <c r="K972" s="3">
        <v>1481951853</v>
      </c>
      <c r="L972" s="12">
        <f>(((K972/60)/60)/24)+DATE(1970,1,1)</f>
        <v>42721.220520833333</v>
      </c>
      <c r="M972" s="3" t="b">
        <v>0</v>
      </c>
      <c r="N972" s="3">
        <v>14</v>
      </c>
      <c r="O972" s="3" t="b">
        <v>0</v>
      </c>
      <c r="P972" s="3" t="s">
        <v>8273</v>
      </c>
      <c r="Q972" s="6">
        <f>E972/D972</f>
        <v>0.4592</v>
      </c>
      <c r="R972" s="8">
        <f>E972/N972</f>
        <v>164</v>
      </c>
      <c r="S972" s="3" t="s">
        <v>8321</v>
      </c>
      <c r="T972" s="3" t="s">
        <v>8323</v>
      </c>
    </row>
    <row r="973" spans="1:20" ht="10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12">
        <f t="shared" si="15"/>
        <v>42156.709027777775</v>
      </c>
      <c r="K973" s="3">
        <v>1429290060</v>
      </c>
      <c r="L973" s="12">
        <f>(((K973/60)/60)/24)+DATE(1970,1,1)</f>
        <v>42111.709027777775</v>
      </c>
      <c r="M973" s="3" t="b">
        <v>0</v>
      </c>
      <c r="N973" s="3">
        <v>5</v>
      </c>
      <c r="O973" s="3" t="b">
        <v>0</v>
      </c>
      <c r="P973" s="3" t="s">
        <v>8273</v>
      </c>
      <c r="Q973" s="6">
        <f>E973/D973</f>
        <v>2.2599999999999999E-3</v>
      </c>
      <c r="R973" s="8">
        <f>E973/N973</f>
        <v>45.2</v>
      </c>
      <c r="S973" s="3" t="s">
        <v>8321</v>
      </c>
      <c r="T973" s="3" t="s">
        <v>8323</v>
      </c>
    </row>
    <row r="974" spans="1:20" ht="10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12">
        <f t="shared" si="15"/>
        <v>41886.290972222225</v>
      </c>
      <c r="K974" s="3">
        <v>1407271598</v>
      </c>
      <c r="L974" s="12">
        <f>(((K974/60)/60)/24)+DATE(1970,1,1)</f>
        <v>41856.865717592591</v>
      </c>
      <c r="M974" s="3" t="b">
        <v>0</v>
      </c>
      <c r="N974" s="3">
        <v>45</v>
      </c>
      <c r="O974" s="3" t="b">
        <v>0</v>
      </c>
      <c r="P974" s="3" t="s">
        <v>8273</v>
      </c>
      <c r="Q974" s="6">
        <f>E974/D974</f>
        <v>0.34625</v>
      </c>
      <c r="R974" s="8">
        <f>E974/N974</f>
        <v>153.88888888888889</v>
      </c>
      <c r="S974" s="3" t="s">
        <v>8321</v>
      </c>
      <c r="T974" s="3" t="s">
        <v>8323</v>
      </c>
    </row>
    <row r="975" spans="1:20" ht="10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12">
        <f t="shared" si="15"/>
        <v>42317.056631944448</v>
      </c>
      <c r="K975" s="3">
        <v>1441844493</v>
      </c>
      <c r="L975" s="12">
        <f>(((K975/60)/60)/24)+DATE(1970,1,1)</f>
        <v>42257.014965277776</v>
      </c>
      <c r="M975" s="3" t="b">
        <v>0</v>
      </c>
      <c r="N975" s="3">
        <v>8</v>
      </c>
      <c r="O975" s="3" t="b">
        <v>0</v>
      </c>
      <c r="P975" s="3" t="s">
        <v>8273</v>
      </c>
      <c r="Q975" s="6">
        <f>E975/D975</f>
        <v>2.0549999999999999E-2</v>
      </c>
      <c r="R975" s="8">
        <f>E975/N975</f>
        <v>51.375</v>
      </c>
      <c r="S975" s="3" t="s">
        <v>8321</v>
      </c>
      <c r="T975" s="3" t="s">
        <v>8323</v>
      </c>
    </row>
    <row r="976" spans="1:20" ht="10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12">
        <f t="shared" si="15"/>
        <v>42454.707824074074</v>
      </c>
      <c r="K976" s="3">
        <v>1456336756</v>
      </c>
      <c r="L976" s="12">
        <f>(((K976/60)/60)/24)+DATE(1970,1,1)</f>
        <v>42424.749490740738</v>
      </c>
      <c r="M976" s="3" t="b">
        <v>0</v>
      </c>
      <c r="N976" s="3">
        <v>3</v>
      </c>
      <c r="O976" s="3" t="b">
        <v>0</v>
      </c>
      <c r="P976" s="3" t="s">
        <v>8273</v>
      </c>
      <c r="Q976" s="6">
        <f>E976/D976</f>
        <v>5.5999999999999999E-3</v>
      </c>
      <c r="R976" s="8">
        <f>E976/N976</f>
        <v>93.333333333333329</v>
      </c>
      <c r="S976" s="3" t="s">
        <v>8321</v>
      </c>
      <c r="T976" s="3" t="s">
        <v>8323</v>
      </c>
    </row>
    <row r="977" spans="1:20" ht="10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12">
        <f t="shared" si="15"/>
        <v>42549.696585648147</v>
      </c>
      <c r="K977" s="3">
        <v>1461948185</v>
      </c>
      <c r="L977" s="12">
        <f>(((K977/60)/60)/24)+DATE(1970,1,1)</f>
        <v>42489.696585648147</v>
      </c>
      <c r="M977" s="3" t="b">
        <v>0</v>
      </c>
      <c r="N977" s="3">
        <v>24</v>
      </c>
      <c r="O977" s="3" t="b">
        <v>0</v>
      </c>
      <c r="P977" s="3" t="s">
        <v>8273</v>
      </c>
      <c r="Q977" s="6">
        <f>E977/D977</f>
        <v>2.6069999999999999E-2</v>
      </c>
      <c r="R977" s="8">
        <f>E977/N977</f>
        <v>108.625</v>
      </c>
      <c r="S977" s="3" t="s">
        <v>8321</v>
      </c>
      <c r="T977" s="3" t="s">
        <v>8323</v>
      </c>
    </row>
    <row r="978" spans="1:20" ht="10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12">
        <f t="shared" si="15"/>
        <v>42230.058993055558</v>
      </c>
      <c r="K978" s="3">
        <v>1435627497</v>
      </c>
      <c r="L978" s="12">
        <f>(((K978/60)/60)/24)+DATE(1970,1,1)</f>
        <v>42185.058993055558</v>
      </c>
      <c r="M978" s="3" t="b">
        <v>0</v>
      </c>
      <c r="N978" s="3">
        <v>18</v>
      </c>
      <c r="O978" s="3" t="b">
        <v>0</v>
      </c>
      <c r="P978" s="3" t="s">
        <v>8273</v>
      </c>
      <c r="Q978" s="6">
        <f>E978/D978</f>
        <v>1.9259999999999999E-2</v>
      </c>
      <c r="R978" s="8">
        <f>E978/N978</f>
        <v>160.5</v>
      </c>
      <c r="S978" s="3" t="s">
        <v>8321</v>
      </c>
      <c r="T978" s="3" t="s">
        <v>8323</v>
      </c>
    </row>
    <row r="979" spans="1:20" ht="10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12">
        <f t="shared" si="15"/>
        <v>42421.942094907412</v>
      </c>
      <c r="K979" s="3">
        <v>1453502197</v>
      </c>
      <c r="L979" s="12">
        <f>(((K979/60)/60)/24)+DATE(1970,1,1)</f>
        <v>42391.942094907412</v>
      </c>
      <c r="M979" s="3" t="b">
        <v>0</v>
      </c>
      <c r="N979" s="3">
        <v>12</v>
      </c>
      <c r="O979" s="3" t="b">
        <v>0</v>
      </c>
      <c r="P979" s="3" t="s">
        <v>8273</v>
      </c>
      <c r="Q979" s="6">
        <f>E979/D979</f>
        <v>0.33666666666666667</v>
      </c>
      <c r="R979" s="8">
        <f>E979/N979</f>
        <v>75.75</v>
      </c>
      <c r="S979" s="3" t="s">
        <v>8321</v>
      </c>
      <c r="T979" s="3" t="s">
        <v>8323</v>
      </c>
    </row>
    <row r="980" spans="1:20" ht="84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12">
        <f t="shared" si="15"/>
        <v>42425.309039351851</v>
      </c>
      <c r="K980" s="3">
        <v>1453793101</v>
      </c>
      <c r="L980" s="12">
        <f>(((K980/60)/60)/24)+DATE(1970,1,1)</f>
        <v>42395.309039351851</v>
      </c>
      <c r="M980" s="3" t="b">
        <v>0</v>
      </c>
      <c r="N980" s="3">
        <v>123</v>
      </c>
      <c r="O980" s="3" t="b">
        <v>0</v>
      </c>
      <c r="P980" s="3" t="s">
        <v>8273</v>
      </c>
      <c r="Q980" s="6">
        <f>E980/D980</f>
        <v>0.5626326718299024</v>
      </c>
      <c r="R980" s="8">
        <f>E980/N980</f>
        <v>790.83739837398377</v>
      </c>
      <c r="S980" s="3" t="s">
        <v>8321</v>
      </c>
      <c r="T980" s="3" t="s">
        <v>8323</v>
      </c>
    </row>
    <row r="981" spans="1:20" ht="10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12">
        <f t="shared" si="15"/>
        <v>42541.790972222225</v>
      </c>
      <c r="K981" s="3">
        <v>1463392828</v>
      </c>
      <c r="L981" s="12">
        <f>(((K981/60)/60)/24)+DATE(1970,1,1)</f>
        <v>42506.416990740734</v>
      </c>
      <c r="M981" s="3" t="b">
        <v>0</v>
      </c>
      <c r="N981" s="3">
        <v>96</v>
      </c>
      <c r="O981" s="3" t="b">
        <v>0</v>
      </c>
      <c r="P981" s="3" t="s">
        <v>8273</v>
      </c>
      <c r="Q981" s="6">
        <f>E981/D981</f>
        <v>0.82817600000000002</v>
      </c>
      <c r="R981" s="8">
        <f>E981/N981</f>
        <v>301.93916666666667</v>
      </c>
      <c r="S981" s="3" t="s">
        <v>8321</v>
      </c>
      <c r="T981" s="3" t="s">
        <v>8323</v>
      </c>
    </row>
    <row r="982" spans="1:20" ht="10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12">
        <f t="shared" si="15"/>
        <v>41973.945856481485</v>
      </c>
      <c r="K982" s="3">
        <v>1413495722</v>
      </c>
      <c r="L982" s="12">
        <f>(((K982/60)/60)/24)+DATE(1970,1,1)</f>
        <v>41928.904189814813</v>
      </c>
      <c r="M982" s="3" t="b">
        <v>0</v>
      </c>
      <c r="N982" s="3">
        <v>31</v>
      </c>
      <c r="O982" s="3" t="b">
        <v>0</v>
      </c>
      <c r="P982" s="3" t="s">
        <v>8273</v>
      </c>
      <c r="Q982" s="6">
        <f>E982/D982</f>
        <v>0.14860000000000001</v>
      </c>
      <c r="R982" s="8">
        <f>E982/N982</f>
        <v>47.935483870967744</v>
      </c>
      <c r="S982" s="3" t="s">
        <v>8321</v>
      </c>
      <c r="T982" s="3" t="s">
        <v>8323</v>
      </c>
    </row>
    <row r="983" spans="1:20" ht="126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12">
        <f t="shared" si="15"/>
        <v>41860.947013888886</v>
      </c>
      <c r="K983" s="3">
        <v>1405032222</v>
      </c>
      <c r="L983" s="12">
        <f>(((K983/60)/60)/24)+DATE(1970,1,1)</f>
        <v>41830.947013888886</v>
      </c>
      <c r="M983" s="3" t="b">
        <v>0</v>
      </c>
      <c r="N983" s="3">
        <v>4</v>
      </c>
      <c r="O983" s="3" t="b">
        <v>0</v>
      </c>
      <c r="P983" s="3" t="s">
        <v>8273</v>
      </c>
      <c r="Q983" s="6">
        <f>E983/D983</f>
        <v>1.2375123751237513E-4</v>
      </c>
      <c r="R983" s="8">
        <f>E983/N983</f>
        <v>2.75</v>
      </c>
      <c r="S983" s="3" t="s">
        <v>8321</v>
      </c>
      <c r="T983" s="3" t="s">
        <v>8323</v>
      </c>
    </row>
    <row r="984" spans="1:20" ht="84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12">
        <f t="shared" si="15"/>
        <v>42645.753310185188</v>
      </c>
      <c r="K984" s="3">
        <v>1472839486</v>
      </c>
      <c r="L984" s="12">
        <f>(((K984/60)/60)/24)+DATE(1970,1,1)</f>
        <v>42615.753310185188</v>
      </c>
      <c r="M984" s="3" t="b">
        <v>0</v>
      </c>
      <c r="N984" s="3">
        <v>3</v>
      </c>
      <c r="O984" s="3" t="b">
        <v>0</v>
      </c>
      <c r="P984" s="3" t="s">
        <v>8273</v>
      </c>
      <c r="Q984" s="6">
        <f>E984/D984</f>
        <v>1.7142857142857143E-4</v>
      </c>
      <c r="R984" s="8">
        <f>E984/N984</f>
        <v>1</v>
      </c>
      <c r="S984" s="3" t="s">
        <v>8321</v>
      </c>
      <c r="T984" s="3" t="s">
        <v>8323</v>
      </c>
    </row>
    <row r="985" spans="1:20" ht="10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12">
        <f t="shared" si="15"/>
        <v>42605.870833333334</v>
      </c>
      <c r="K985" s="3">
        <v>1469289685</v>
      </c>
      <c r="L985" s="12">
        <f>(((K985/60)/60)/24)+DATE(1970,1,1)</f>
        <v>42574.667650462965</v>
      </c>
      <c r="M985" s="3" t="b">
        <v>0</v>
      </c>
      <c r="N985" s="3">
        <v>179</v>
      </c>
      <c r="O985" s="3" t="b">
        <v>0</v>
      </c>
      <c r="P985" s="3" t="s">
        <v>8273</v>
      </c>
      <c r="Q985" s="6">
        <f>E985/D985</f>
        <v>0.2950613611721471</v>
      </c>
      <c r="R985" s="8">
        <f>E985/N985</f>
        <v>171.79329608938548</v>
      </c>
      <c r="S985" s="3" t="s">
        <v>8321</v>
      </c>
      <c r="T985" s="3" t="s">
        <v>8323</v>
      </c>
    </row>
    <row r="986" spans="1:20" ht="147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12">
        <f t="shared" si="15"/>
        <v>42091.074166666673</v>
      </c>
      <c r="K986" s="3">
        <v>1424918808</v>
      </c>
      <c r="L986" s="12">
        <f>(((K986/60)/60)/24)+DATE(1970,1,1)</f>
        <v>42061.11583333333</v>
      </c>
      <c r="M986" s="3" t="b">
        <v>0</v>
      </c>
      <c r="N986" s="3">
        <v>3</v>
      </c>
      <c r="O986" s="3" t="b">
        <v>0</v>
      </c>
      <c r="P986" s="3" t="s">
        <v>8273</v>
      </c>
      <c r="Q986" s="6">
        <f>E986/D986</f>
        <v>1.06E-2</v>
      </c>
      <c r="R986" s="8">
        <f>E986/N986</f>
        <v>35.333333333333336</v>
      </c>
      <c r="S986" s="3" t="s">
        <v>8321</v>
      </c>
      <c r="T986" s="3" t="s">
        <v>8323</v>
      </c>
    </row>
    <row r="987" spans="1:20" ht="10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12">
        <f t="shared" si="15"/>
        <v>42369.958333333328</v>
      </c>
      <c r="K987" s="3">
        <v>1449011610</v>
      </c>
      <c r="L987" s="12">
        <f>(((K987/60)/60)/24)+DATE(1970,1,1)</f>
        <v>42339.967708333337</v>
      </c>
      <c r="M987" s="3" t="b">
        <v>0</v>
      </c>
      <c r="N987" s="3">
        <v>23</v>
      </c>
      <c r="O987" s="3" t="b">
        <v>0</v>
      </c>
      <c r="P987" s="3" t="s">
        <v>8273</v>
      </c>
      <c r="Q987" s="6">
        <f>E987/D987</f>
        <v>6.2933333333333327E-2</v>
      </c>
      <c r="R987" s="8">
        <f>E987/N987</f>
        <v>82.086956521739125</v>
      </c>
      <c r="S987" s="3" t="s">
        <v>8321</v>
      </c>
      <c r="T987" s="3" t="s">
        <v>8323</v>
      </c>
    </row>
    <row r="988" spans="1:20" ht="10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12">
        <f t="shared" si="15"/>
        <v>42379</v>
      </c>
      <c r="K988" s="3">
        <v>1447698300</v>
      </c>
      <c r="L988" s="12">
        <f>(((K988/60)/60)/24)+DATE(1970,1,1)</f>
        <v>42324.767361111109</v>
      </c>
      <c r="M988" s="3" t="b">
        <v>0</v>
      </c>
      <c r="N988" s="3">
        <v>23</v>
      </c>
      <c r="O988" s="3" t="b">
        <v>0</v>
      </c>
      <c r="P988" s="3" t="s">
        <v>8273</v>
      </c>
      <c r="Q988" s="6">
        <f>E988/D988</f>
        <v>0.1275</v>
      </c>
      <c r="R988" s="8">
        <f>E988/N988</f>
        <v>110.8695652173913</v>
      </c>
      <c r="S988" s="3" t="s">
        <v>8321</v>
      </c>
      <c r="T988" s="3" t="s">
        <v>8323</v>
      </c>
    </row>
    <row r="989" spans="1:20" ht="10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12">
        <f t="shared" si="15"/>
        <v>41813.294560185182</v>
      </c>
      <c r="K989" s="3">
        <v>1400051050</v>
      </c>
      <c r="L989" s="12">
        <f>(((K989/60)/60)/24)+DATE(1970,1,1)</f>
        <v>41773.294560185182</v>
      </c>
      <c r="M989" s="3" t="b">
        <v>0</v>
      </c>
      <c r="N989" s="3">
        <v>41</v>
      </c>
      <c r="O989" s="3" t="b">
        <v>0</v>
      </c>
      <c r="P989" s="3" t="s">
        <v>8273</v>
      </c>
      <c r="Q989" s="6">
        <f>E989/D989</f>
        <v>0.13220000000000001</v>
      </c>
      <c r="R989" s="8">
        <f>E989/N989</f>
        <v>161.21951219512195</v>
      </c>
      <c r="S989" s="3" t="s">
        <v>8321</v>
      </c>
      <c r="T989" s="3" t="s">
        <v>8323</v>
      </c>
    </row>
    <row r="990" spans="1:20" ht="10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12">
        <f t="shared" si="15"/>
        <v>42644.356770833328</v>
      </c>
      <c r="K990" s="3">
        <v>1472718825</v>
      </c>
      <c r="L990" s="12">
        <f>(((K990/60)/60)/24)+DATE(1970,1,1)</f>
        <v>42614.356770833328</v>
      </c>
      <c r="M990" s="3" t="b">
        <v>0</v>
      </c>
      <c r="N990" s="3">
        <v>0</v>
      </c>
      <c r="O990" s="3" t="b">
        <v>0</v>
      </c>
      <c r="P990" s="3" t="s">
        <v>8273</v>
      </c>
      <c r="Q990" s="6">
        <f>E990/D990</f>
        <v>0</v>
      </c>
      <c r="R990" s="8" t="e">
        <f>E990/N990</f>
        <v>#DIV/0!</v>
      </c>
      <c r="S990" s="3" t="s">
        <v>8321</v>
      </c>
      <c r="T990" s="3" t="s">
        <v>8323</v>
      </c>
    </row>
    <row r="991" spans="1:20" ht="42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12">
        <f t="shared" si="15"/>
        <v>42641.933969907404</v>
      </c>
      <c r="K991" s="3">
        <v>1472509495</v>
      </c>
      <c r="L991" s="12">
        <f>(((K991/60)/60)/24)+DATE(1970,1,1)</f>
        <v>42611.933969907404</v>
      </c>
      <c r="M991" s="3" t="b">
        <v>0</v>
      </c>
      <c r="N991" s="3">
        <v>32</v>
      </c>
      <c r="O991" s="3" t="b">
        <v>0</v>
      </c>
      <c r="P991" s="3" t="s">
        <v>8273</v>
      </c>
      <c r="Q991" s="6">
        <f>E991/D991</f>
        <v>0.16769999999999999</v>
      </c>
      <c r="R991" s="8">
        <f>E991/N991</f>
        <v>52.40625</v>
      </c>
      <c r="S991" s="3" t="s">
        <v>8321</v>
      </c>
      <c r="T991" s="3" t="s">
        <v>8323</v>
      </c>
    </row>
    <row r="992" spans="1:20" ht="10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12">
        <f t="shared" si="15"/>
        <v>41885.784305555557</v>
      </c>
      <c r="K992" s="3">
        <v>1407178164</v>
      </c>
      <c r="L992" s="12">
        <f>(((K992/60)/60)/24)+DATE(1970,1,1)</f>
        <v>41855.784305555557</v>
      </c>
      <c r="M992" s="3" t="b">
        <v>0</v>
      </c>
      <c r="N992" s="3">
        <v>2</v>
      </c>
      <c r="O992" s="3" t="b">
        <v>0</v>
      </c>
      <c r="P992" s="3" t="s">
        <v>8273</v>
      </c>
      <c r="Q992" s="6">
        <f>E992/D992</f>
        <v>1.0399999999999999E-3</v>
      </c>
      <c r="R992" s="8">
        <f>E992/N992</f>
        <v>13</v>
      </c>
      <c r="S992" s="3" t="s">
        <v>8321</v>
      </c>
      <c r="T992" s="3" t="s">
        <v>8323</v>
      </c>
    </row>
    <row r="993" spans="1:20" ht="126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12">
        <f t="shared" si="15"/>
        <v>42563.785416666666</v>
      </c>
      <c r="K993" s="3">
        <v>1466186988</v>
      </c>
      <c r="L993" s="12">
        <f>(((K993/60)/60)/24)+DATE(1970,1,1)</f>
        <v>42538.75680555556</v>
      </c>
      <c r="M993" s="3" t="b">
        <v>0</v>
      </c>
      <c r="N993" s="3">
        <v>7</v>
      </c>
      <c r="O993" s="3" t="b">
        <v>0</v>
      </c>
      <c r="P993" s="3" t="s">
        <v>8273</v>
      </c>
      <c r="Q993" s="6">
        <f>E993/D993</f>
        <v>4.24E-2</v>
      </c>
      <c r="R993" s="8">
        <f>E993/N993</f>
        <v>30.285714285714285</v>
      </c>
      <c r="S993" s="3" t="s">
        <v>8321</v>
      </c>
      <c r="T993" s="3" t="s">
        <v>8323</v>
      </c>
    </row>
    <row r="994" spans="1:20" ht="84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12">
        <f t="shared" si="15"/>
        <v>42497.883321759262</v>
      </c>
      <c r="K994" s="3">
        <v>1457475119</v>
      </c>
      <c r="L994" s="12">
        <f>(((K994/60)/60)/24)+DATE(1970,1,1)</f>
        <v>42437.924988425926</v>
      </c>
      <c r="M994" s="3" t="b">
        <v>0</v>
      </c>
      <c r="N994" s="3">
        <v>4</v>
      </c>
      <c r="O994" s="3" t="b">
        <v>0</v>
      </c>
      <c r="P994" s="3" t="s">
        <v>8273</v>
      </c>
      <c r="Q994" s="6">
        <f>E994/D994</f>
        <v>4.6699999999999997E-3</v>
      </c>
      <c r="R994" s="8">
        <f>E994/N994</f>
        <v>116.75</v>
      </c>
      <c r="S994" s="3" t="s">
        <v>8321</v>
      </c>
      <c r="T994" s="3" t="s">
        <v>8323</v>
      </c>
    </row>
    <row r="995" spans="1:20" ht="10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12">
        <f t="shared" si="15"/>
        <v>42686.208333333328</v>
      </c>
      <c r="K995" s="3">
        <v>1476054568</v>
      </c>
      <c r="L995" s="12">
        <f>(((K995/60)/60)/24)+DATE(1970,1,1)</f>
        <v>42652.964907407411</v>
      </c>
      <c r="M995" s="3" t="b">
        <v>0</v>
      </c>
      <c r="N995" s="3">
        <v>196</v>
      </c>
      <c r="O995" s="3" t="b">
        <v>0</v>
      </c>
      <c r="P995" s="3" t="s">
        <v>8273</v>
      </c>
      <c r="Q995" s="6">
        <f>E995/D995</f>
        <v>0.25087142857142858</v>
      </c>
      <c r="R995" s="8">
        <f>E995/N995</f>
        <v>89.59693877551021</v>
      </c>
      <c r="S995" s="3" t="s">
        <v>8321</v>
      </c>
      <c r="T995" s="3" t="s">
        <v>8323</v>
      </c>
    </row>
    <row r="996" spans="1:20" ht="147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12">
        <f t="shared" si="15"/>
        <v>41973.957638888889</v>
      </c>
      <c r="K996" s="3">
        <v>1412835530</v>
      </c>
      <c r="L996" s="12">
        <f>(((K996/60)/60)/24)+DATE(1970,1,1)</f>
        <v>41921.263078703705</v>
      </c>
      <c r="M996" s="3" t="b">
        <v>0</v>
      </c>
      <c r="N996" s="3">
        <v>11</v>
      </c>
      <c r="O996" s="3" t="b">
        <v>0</v>
      </c>
      <c r="P996" s="3" t="s">
        <v>8273</v>
      </c>
      <c r="Q996" s="6">
        <f>E996/D996</f>
        <v>2.3345000000000001E-2</v>
      </c>
      <c r="R996" s="8">
        <f>E996/N996</f>
        <v>424.45454545454544</v>
      </c>
      <c r="S996" s="3" t="s">
        <v>8321</v>
      </c>
      <c r="T996" s="3" t="s">
        <v>8323</v>
      </c>
    </row>
    <row r="997" spans="1:20" ht="10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12">
        <f t="shared" si="15"/>
        <v>41972.666666666672</v>
      </c>
      <c r="K997" s="3">
        <v>1415140480</v>
      </c>
      <c r="L997" s="12">
        <f>(((K997/60)/60)/24)+DATE(1970,1,1)</f>
        <v>41947.940740740742</v>
      </c>
      <c r="M997" s="3" t="b">
        <v>0</v>
      </c>
      <c r="N997" s="3">
        <v>9</v>
      </c>
      <c r="O997" s="3" t="b">
        <v>0</v>
      </c>
      <c r="P997" s="3" t="s">
        <v>8273</v>
      </c>
      <c r="Q997" s="6">
        <f>E997/D997</f>
        <v>7.2599999999999998E-2</v>
      </c>
      <c r="R997" s="8">
        <f>E997/N997</f>
        <v>80.666666666666671</v>
      </c>
      <c r="S997" s="3" t="s">
        <v>8321</v>
      </c>
      <c r="T997" s="3" t="s">
        <v>8323</v>
      </c>
    </row>
    <row r="998" spans="1:20" ht="84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12">
        <f t="shared" si="15"/>
        <v>41847.643750000003</v>
      </c>
      <c r="K998" s="3">
        <v>1403902060</v>
      </c>
      <c r="L998" s="12">
        <f>(((K998/60)/60)/24)+DATE(1970,1,1)</f>
        <v>41817.866435185184</v>
      </c>
      <c r="M998" s="3" t="b">
        <v>0</v>
      </c>
      <c r="N998" s="3">
        <v>5</v>
      </c>
      <c r="O998" s="3" t="b">
        <v>0</v>
      </c>
      <c r="P998" s="3" t="s">
        <v>8273</v>
      </c>
      <c r="Q998" s="6">
        <f>E998/D998</f>
        <v>1.6250000000000001E-2</v>
      </c>
      <c r="R998" s="8">
        <f>E998/N998</f>
        <v>13</v>
      </c>
      <c r="S998" s="3" t="s">
        <v>8321</v>
      </c>
      <c r="T998" s="3" t="s">
        <v>8323</v>
      </c>
    </row>
    <row r="999" spans="1:20" ht="84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12">
        <f t="shared" si="15"/>
        <v>41971.144641203704</v>
      </c>
      <c r="K999" s="3">
        <v>1414549697</v>
      </c>
      <c r="L999" s="12">
        <f>(((K999/60)/60)/24)+DATE(1970,1,1)</f>
        <v>41941.10297453704</v>
      </c>
      <c r="M999" s="3" t="b">
        <v>0</v>
      </c>
      <c r="N999" s="3">
        <v>8</v>
      </c>
      <c r="O999" s="3" t="b">
        <v>0</v>
      </c>
      <c r="P999" s="3" t="s">
        <v>8273</v>
      </c>
      <c r="Q999" s="6">
        <f>E999/D999</f>
        <v>1.2999999999999999E-2</v>
      </c>
      <c r="R999" s="8">
        <f>E999/N999</f>
        <v>8.125</v>
      </c>
      <c r="S999" s="3" t="s">
        <v>8321</v>
      </c>
      <c r="T999" s="3" t="s">
        <v>8323</v>
      </c>
    </row>
    <row r="1000" spans="1:20" ht="84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12">
        <f t="shared" si="15"/>
        <v>42327.210659722223</v>
      </c>
      <c r="K1000" s="3">
        <v>1444017801</v>
      </c>
      <c r="L1000" s="12">
        <f>(((K1000/60)/60)/24)+DATE(1970,1,1)</f>
        <v>42282.168993055559</v>
      </c>
      <c r="M1000" s="3" t="b">
        <v>0</v>
      </c>
      <c r="N1000" s="3">
        <v>229</v>
      </c>
      <c r="O1000" s="3" t="b">
        <v>0</v>
      </c>
      <c r="P1000" s="3" t="s">
        <v>8273</v>
      </c>
      <c r="Q1000" s="6">
        <f>E1000/D1000</f>
        <v>0.58558333333333334</v>
      </c>
      <c r="R1000" s="8">
        <f>E1000/N1000</f>
        <v>153.42794759825327</v>
      </c>
      <c r="S1000" s="3" t="s">
        <v>8321</v>
      </c>
      <c r="T1000" s="3" t="s">
        <v>8323</v>
      </c>
    </row>
    <row r="1001" spans="1:20" ht="84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12">
        <f t="shared" si="15"/>
        <v>41956.334722222222</v>
      </c>
      <c r="K1001" s="3">
        <v>1413270690</v>
      </c>
      <c r="L1001" s="12">
        <f>(((K1001/60)/60)/24)+DATE(1970,1,1)</f>
        <v>41926.29965277778</v>
      </c>
      <c r="M1001" s="3" t="b">
        <v>0</v>
      </c>
      <c r="N1001" s="3">
        <v>40</v>
      </c>
      <c r="O1001" s="3" t="b">
        <v>0</v>
      </c>
      <c r="P1001" s="3" t="s">
        <v>8273</v>
      </c>
      <c r="Q1001" s="6">
        <f>E1001/D1001</f>
        <v>7.7886666666666673E-2</v>
      </c>
      <c r="R1001" s="8">
        <f>E1001/N1001</f>
        <v>292.07499999999999</v>
      </c>
      <c r="S1001" s="3" t="s">
        <v>8321</v>
      </c>
      <c r="T1001" s="3" t="s">
        <v>8323</v>
      </c>
    </row>
    <row r="1002" spans="1:20" ht="84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12">
        <f t="shared" si="15"/>
        <v>42809.018055555556</v>
      </c>
      <c r="K1002" s="3">
        <v>1484357160</v>
      </c>
      <c r="L1002" s="12">
        <f>(((K1002/60)/60)/24)+DATE(1970,1,1)</f>
        <v>42749.059722222228</v>
      </c>
      <c r="M1002" s="3" t="b">
        <v>0</v>
      </c>
      <c r="N1002" s="3">
        <v>6</v>
      </c>
      <c r="O1002" s="3" t="b">
        <v>0</v>
      </c>
      <c r="P1002" s="3" t="s">
        <v>8273</v>
      </c>
      <c r="Q1002" s="6">
        <f>E1002/D1002</f>
        <v>2.2157147647256063E-2</v>
      </c>
      <c r="R1002" s="8">
        <f>E1002/N1002</f>
        <v>3304</v>
      </c>
      <c r="S1002" s="3" t="s">
        <v>8321</v>
      </c>
      <c r="T1002" s="3" t="s">
        <v>8323</v>
      </c>
    </row>
    <row r="1003" spans="1:20" ht="126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12">
        <f t="shared" si="15"/>
        <v>42765.720057870371</v>
      </c>
      <c r="K1003" s="3">
        <v>1481908613</v>
      </c>
      <c r="L1003" s="12">
        <f>(((K1003/60)/60)/24)+DATE(1970,1,1)</f>
        <v>42720.720057870371</v>
      </c>
      <c r="M1003" s="3" t="b">
        <v>0</v>
      </c>
      <c r="N1003" s="3">
        <v>4</v>
      </c>
      <c r="O1003" s="3" t="b">
        <v>0</v>
      </c>
      <c r="P1003" s="3" t="s">
        <v>8273</v>
      </c>
      <c r="Q1003" s="6">
        <f>E1003/D1003</f>
        <v>1.04</v>
      </c>
      <c r="R1003" s="8">
        <f>E1003/N1003</f>
        <v>1300</v>
      </c>
      <c r="S1003" s="3" t="s">
        <v>8321</v>
      </c>
      <c r="T1003" s="3" t="s">
        <v>8323</v>
      </c>
    </row>
    <row r="1004" spans="1:20" ht="10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12">
        <f t="shared" si="15"/>
        <v>42355.249305555553</v>
      </c>
      <c r="K1004" s="3">
        <v>1447777514</v>
      </c>
      <c r="L1004" s="12">
        <f>(((K1004/60)/60)/24)+DATE(1970,1,1)</f>
        <v>42325.684189814812</v>
      </c>
      <c r="M1004" s="3" t="b">
        <v>0</v>
      </c>
      <c r="N1004" s="3">
        <v>22</v>
      </c>
      <c r="O1004" s="3" t="b">
        <v>0</v>
      </c>
      <c r="P1004" s="3" t="s">
        <v>8273</v>
      </c>
      <c r="Q1004" s="6">
        <f>E1004/D1004</f>
        <v>0.29602960296029601</v>
      </c>
      <c r="R1004" s="8">
        <f>E1004/N1004</f>
        <v>134.54545454545453</v>
      </c>
      <c r="S1004" s="3" t="s">
        <v>8321</v>
      </c>
      <c r="T1004" s="3" t="s">
        <v>8323</v>
      </c>
    </row>
    <row r="1005" spans="1:20" ht="84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12">
        <f t="shared" si="15"/>
        <v>42810.667372685188</v>
      </c>
      <c r="K1005" s="3">
        <v>1487091661</v>
      </c>
      <c r="L1005" s="12">
        <f>(((K1005/60)/60)/24)+DATE(1970,1,1)</f>
        <v>42780.709039351852</v>
      </c>
      <c r="M1005" s="3" t="b">
        <v>0</v>
      </c>
      <c r="N1005" s="3">
        <v>15</v>
      </c>
      <c r="O1005" s="3" t="b">
        <v>0</v>
      </c>
      <c r="P1005" s="3" t="s">
        <v>8273</v>
      </c>
      <c r="Q1005" s="6">
        <f>E1005/D1005</f>
        <v>0.16055</v>
      </c>
      <c r="R1005" s="8">
        <f>E1005/N1005</f>
        <v>214.06666666666666</v>
      </c>
      <c r="S1005" s="3" t="s">
        <v>8321</v>
      </c>
      <c r="T1005" s="3" t="s">
        <v>8323</v>
      </c>
    </row>
    <row r="1006" spans="1:20" ht="84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12">
        <f t="shared" si="15"/>
        <v>42418.708645833336</v>
      </c>
      <c r="K1006" s="3">
        <v>1453222827</v>
      </c>
      <c r="L1006" s="12">
        <f>(((K1006/60)/60)/24)+DATE(1970,1,1)</f>
        <v>42388.708645833336</v>
      </c>
      <c r="M1006" s="3" t="b">
        <v>0</v>
      </c>
      <c r="N1006" s="3">
        <v>95</v>
      </c>
      <c r="O1006" s="3" t="b">
        <v>0</v>
      </c>
      <c r="P1006" s="3" t="s">
        <v>8273</v>
      </c>
      <c r="Q1006" s="6">
        <f>E1006/D1006</f>
        <v>0.82208000000000003</v>
      </c>
      <c r="R1006" s="8">
        <f>E1006/N1006</f>
        <v>216.33684210526314</v>
      </c>
      <c r="S1006" s="3" t="s">
        <v>8321</v>
      </c>
      <c r="T1006" s="3" t="s">
        <v>8323</v>
      </c>
    </row>
    <row r="1007" spans="1:20" ht="84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12">
        <f t="shared" si="15"/>
        <v>42307.624803240738</v>
      </c>
      <c r="K1007" s="3">
        <v>1443538783</v>
      </c>
      <c r="L1007" s="12">
        <f>(((K1007/60)/60)/24)+DATE(1970,1,1)</f>
        <v>42276.624803240738</v>
      </c>
      <c r="M1007" s="3" t="b">
        <v>0</v>
      </c>
      <c r="N1007" s="3">
        <v>161</v>
      </c>
      <c r="O1007" s="3" t="b">
        <v>0</v>
      </c>
      <c r="P1007" s="3" t="s">
        <v>8273</v>
      </c>
      <c r="Q1007" s="6">
        <f>E1007/D1007</f>
        <v>0.75051000000000001</v>
      </c>
      <c r="R1007" s="8">
        <f>E1007/N1007</f>
        <v>932.31055900621118</v>
      </c>
      <c r="S1007" s="3" t="s">
        <v>8321</v>
      </c>
      <c r="T1007" s="3" t="s">
        <v>8323</v>
      </c>
    </row>
    <row r="1008" spans="1:20" ht="10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12">
        <f t="shared" si="15"/>
        <v>41985.299305555556</v>
      </c>
      <c r="K1008" s="3">
        <v>1417654672</v>
      </c>
      <c r="L1008" s="12">
        <f>(((K1008/60)/60)/24)+DATE(1970,1,1)</f>
        <v>41977.040185185186</v>
      </c>
      <c r="M1008" s="3" t="b">
        <v>0</v>
      </c>
      <c r="N1008" s="3">
        <v>8</v>
      </c>
      <c r="O1008" s="3" t="b">
        <v>0</v>
      </c>
      <c r="P1008" s="3" t="s">
        <v>8273</v>
      </c>
      <c r="Q1008" s="6">
        <f>E1008/D1008</f>
        <v>5.8500000000000003E-2</v>
      </c>
      <c r="R1008" s="8">
        <f>E1008/N1008</f>
        <v>29.25</v>
      </c>
      <c r="S1008" s="3" t="s">
        <v>8321</v>
      </c>
      <c r="T1008" s="3" t="s">
        <v>8323</v>
      </c>
    </row>
    <row r="1009" spans="1:20" ht="84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12">
        <f t="shared" si="15"/>
        <v>42718.6252662037</v>
      </c>
      <c r="K1009" s="3">
        <v>1478095223</v>
      </c>
      <c r="L1009" s="12">
        <f>(((K1009/60)/60)/24)+DATE(1970,1,1)</f>
        <v>42676.583599537036</v>
      </c>
      <c r="M1009" s="3" t="b">
        <v>0</v>
      </c>
      <c r="N1009" s="3">
        <v>76</v>
      </c>
      <c r="O1009" s="3" t="b">
        <v>0</v>
      </c>
      <c r="P1009" s="3" t="s">
        <v>8273</v>
      </c>
      <c r="Q1009" s="6">
        <f>E1009/D1009</f>
        <v>0.44319999999999998</v>
      </c>
      <c r="R1009" s="8">
        <f>E1009/N1009</f>
        <v>174.94736842105263</v>
      </c>
      <c r="S1009" s="3" t="s">
        <v>8321</v>
      </c>
      <c r="T1009" s="3" t="s">
        <v>8323</v>
      </c>
    </row>
    <row r="1010" spans="1:20" ht="10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12">
        <f t="shared" si="15"/>
        <v>42732.809201388889</v>
      </c>
      <c r="K1010" s="3">
        <v>1480361115</v>
      </c>
      <c r="L1010" s="12">
        <f>(((K1010/60)/60)/24)+DATE(1970,1,1)</f>
        <v>42702.809201388889</v>
      </c>
      <c r="M1010" s="3" t="b">
        <v>0</v>
      </c>
      <c r="N1010" s="3">
        <v>1</v>
      </c>
      <c r="O1010" s="3" t="b">
        <v>0</v>
      </c>
      <c r="P1010" s="3" t="s">
        <v>8273</v>
      </c>
      <c r="Q1010" s="6">
        <f>E1010/D1010</f>
        <v>2.6737967914438501E-3</v>
      </c>
      <c r="R1010" s="8">
        <f>E1010/N1010</f>
        <v>250</v>
      </c>
      <c r="S1010" s="3" t="s">
        <v>8321</v>
      </c>
      <c r="T1010" s="3" t="s">
        <v>8323</v>
      </c>
    </row>
    <row r="1011" spans="1:20" ht="126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12">
        <f t="shared" si="15"/>
        <v>42540.604699074072</v>
      </c>
      <c r="K1011" s="3">
        <v>1463754646</v>
      </c>
      <c r="L1011" s="12">
        <f>(((K1011/60)/60)/24)+DATE(1970,1,1)</f>
        <v>42510.604699074072</v>
      </c>
      <c r="M1011" s="3" t="b">
        <v>0</v>
      </c>
      <c r="N1011" s="3">
        <v>101</v>
      </c>
      <c r="O1011" s="3" t="b">
        <v>0</v>
      </c>
      <c r="P1011" s="3" t="s">
        <v>8273</v>
      </c>
      <c r="Q1011" s="6">
        <f>E1011/D1011</f>
        <v>0.1313</v>
      </c>
      <c r="R1011" s="8">
        <f>E1011/N1011</f>
        <v>65</v>
      </c>
      <c r="S1011" s="3" t="s">
        <v>8321</v>
      </c>
      <c r="T1011" s="3" t="s">
        <v>8323</v>
      </c>
    </row>
    <row r="1012" spans="1:20" ht="126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12">
        <f t="shared" si="15"/>
        <v>42618.124305555553</v>
      </c>
      <c r="K1012" s="3">
        <v>1468180462</v>
      </c>
      <c r="L1012" s="12">
        <f>(((K1012/60)/60)/24)+DATE(1970,1,1)</f>
        <v>42561.829421296294</v>
      </c>
      <c r="M1012" s="3" t="b">
        <v>0</v>
      </c>
      <c r="N1012" s="3">
        <v>4</v>
      </c>
      <c r="O1012" s="3" t="b">
        <v>0</v>
      </c>
      <c r="P1012" s="3" t="s">
        <v>8273</v>
      </c>
      <c r="Q1012" s="6">
        <f>E1012/D1012</f>
        <v>1.9088937093275488E-3</v>
      </c>
      <c r="R1012" s="8">
        <f>E1012/N1012</f>
        <v>55</v>
      </c>
      <c r="S1012" s="3" t="s">
        <v>8321</v>
      </c>
      <c r="T1012" s="3" t="s">
        <v>8323</v>
      </c>
    </row>
    <row r="1013" spans="1:20" ht="84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12">
        <f t="shared" si="15"/>
        <v>41991.898090277777</v>
      </c>
      <c r="K1013" s="3">
        <v>1415050395</v>
      </c>
      <c r="L1013" s="12">
        <f>(((K1013/60)/60)/24)+DATE(1970,1,1)</f>
        <v>41946.898090277777</v>
      </c>
      <c r="M1013" s="3" t="b">
        <v>0</v>
      </c>
      <c r="N1013" s="3">
        <v>1</v>
      </c>
      <c r="O1013" s="3" t="b">
        <v>0</v>
      </c>
      <c r="P1013" s="3" t="s">
        <v>8273</v>
      </c>
      <c r="Q1013" s="6">
        <f>E1013/D1013</f>
        <v>3.7499999999999999E-3</v>
      </c>
      <c r="R1013" s="8">
        <f>E1013/N1013</f>
        <v>75</v>
      </c>
      <c r="S1013" s="3" t="s">
        <v>8321</v>
      </c>
      <c r="T1013" s="3" t="s">
        <v>8323</v>
      </c>
    </row>
    <row r="1014" spans="1:20" ht="10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12">
        <f t="shared" si="15"/>
        <v>42759.440416666665</v>
      </c>
      <c r="K1014" s="3">
        <v>1481366052</v>
      </c>
      <c r="L1014" s="12">
        <f>(((K1014/60)/60)/24)+DATE(1970,1,1)</f>
        <v>42714.440416666665</v>
      </c>
      <c r="M1014" s="3" t="b">
        <v>0</v>
      </c>
      <c r="N1014" s="3">
        <v>775</v>
      </c>
      <c r="O1014" s="3" t="b">
        <v>0</v>
      </c>
      <c r="P1014" s="3" t="s">
        <v>8273</v>
      </c>
      <c r="Q1014" s="6">
        <f>E1014/D1014</f>
        <v>215.35021</v>
      </c>
      <c r="R1014" s="8">
        <f>E1014/N1014</f>
        <v>1389.3561935483872</v>
      </c>
      <c r="S1014" s="3" t="s">
        <v>8321</v>
      </c>
      <c r="T1014" s="3" t="s">
        <v>8323</v>
      </c>
    </row>
    <row r="1015" spans="1:20" ht="10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12">
        <f t="shared" si="15"/>
        <v>42367.833333333328</v>
      </c>
      <c r="K1015" s="3">
        <v>1449000056</v>
      </c>
      <c r="L1015" s="12">
        <f>(((K1015/60)/60)/24)+DATE(1970,1,1)</f>
        <v>42339.833981481483</v>
      </c>
      <c r="M1015" s="3" t="b">
        <v>0</v>
      </c>
      <c r="N1015" s="3">
        <v>90</v>
      </c>
      <c r="O1015" s="3" t="b">
        <v>0</v>
      </c>
      <c r="P1015" s="3" t="s">
        <v>8273</v>
      </c>
      <c r="Q1015" s="6">
        <f>E1015/D1015</f>
        <v>0.34527999999999998</v>
      </c>
      <c r="R1015" s="8">
        <f>E1015/N1015</f>
        <v>95.911111111111111</v>
      </c>
      <c r="S1015" s="3" t="s">
        <v>8321</v>
      </c>
      <c r="T1015" s="3" t="s">
        <v>8323</v>
      </c>
    </row>
    <row r="1016" spans="1:20" ht="63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12">
        <f t="shared" si="15"/>
        <v>42005.002488425926</v>
      </c>
      <c r="K1016" s="3">
        <v>1415750615</v>
      </c>
      <c r="L1016" s="12">
        <f>(((K1016/60)/60)/24)+DATE(1970,1,1)</f>
        <v>41955.002488425926</v>
      </c>
      <c r="M1016" s="3" t="b">
        <v>0</v>
      </c>
      <c r="N1016" s="3">
        <v>16</v>
      </c>
      <c r="O1016" s="3" t="b">
        <v>0</v>
      </c>
      <c r="P1016" s="3" t="s">
        <v>8273</v>
      </c>
      <c r="Q1016" s="6">
        <f>E1016/D1016</f>
        <v>0.30599999999999999</v>
      </c>
      <c r="R1016" s="8">
        <f>E1016/N1016</f>
        <v>191.25</v>
      </c>
      <c r="S1016" s="3" t="s">
        <v>8321</v>
      </c>
      <c r="T1016" s="3" t="s">
        <v>8323</v>
      </c>
    </row>
    <row r="1017" spans="1:20" ht="84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12">
        <f t="shared" si="15"/>
        <v>42333.920081018514</v>
      </c>
      <c r="K1017" s="3">
        <v>1445893495</v>
      </c>
      <c r="L1017" s="12">
        <f>(((K1017/60)/60)/24)+DATE(1970,1,1)</f>
        <v>42303.878414351857</v>
      </c>
      <c r="M1017" s="3" t="b">
        <v>0</v>
      </c>
      <c r="N1017" s="3">
        <v>6</v>
      </c>
      <c r="O1017" s="3" t="b">
        <v>0</v>
      </c>
      <c r="P1017" s="3" t="s">
        <v>8273</v>
      </c>
      <c r="Q1017" s="6">
        <f>E1017/D1017</f>
        <v>2.6666666666666668E-2</v>
      </c>
      <c r="R1017" s="8">
        <f>E1017/N1017</f>
        <v>40</v>
      </c>
      <c r="S1017" s="3" t="s">
        <v>8321</v>
      </c>
      <c r="T1017" s="3" t="s">
        <v>8323</v>
      </c>
    </row>
    <row r="1018" spans="1:20" ht="84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12">
        <f t="shared" si="15"/>
        <v>42467.065462962957</v>
      </c>
      <c r="K1018" s="3">
        <v>1456108456</v>
      </c>
      <c r="L1018" s="12">
        <f>(((K1018/60)/60)/24)+DATE(1970,1,1)</f>
        <v>42422.107129629629</v>
      </c>
      <c r="M1018" s="3" t="b">
        <v>0</v>
      </c>
      <c r="N1018" s="3">
        <v>38</v>
      </c>
      <c r="O1018" s="3" t="b">
        <v>0</v>
      </c>
      <c r="P1018" s="3" t="s">
        <v>8273</v>
      </c>
      <c r="Q1018" s="6">
        <f>E1018/D1018</f>
        <v>2.8420000000000001E-2</v>
      </c>
      <c r="R1018" s="8">
        <f>E1018/N1018</f>
        <v>74.78947368421052</v>
      </c>
      <c r="S1018" s="3" t="s">
        <v>8321</v>
      </c>
      <c r="T1018" s="3" t="s">
        <v>8323</v>
      </c>
    </row>
    <row r="1019" spans="1:20" ht="10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12">
        <f t="shared" si="15"/>
        <v>42329.716840277775</v>
      </c>
      <c r="K1019" s="3">
        <v>1444666335</v>
      </c>
      <c r="L1019" s="12">
        <f>(((K1019/60)/60)/24)+DATE(1970,1,1)</f>
        <v>42289.675173611111</v>
      </c>
      <c r="M1019" s="3" t="b">
        <v>0</v>
      </c>
      <c r="N1019" s="3">
        <v>355</v>
      </c>
      <c r="O1019" s="3" t="b">
        <v>0</v>
      </c>
      <c r="P1019" s="3" t="s">
        <v>8273</v>
      </c>
      <c r="Q1019" s="6">
        <f>E1019/D1019</f>
        <v>0.22878799999999999</v>
      </c>
      <c r="R1019" s="8">
        <f>E1019/N1019</f>
        <v>161.11830985915492</v>
      </c>
      <c r="S1019" s="3" t="s">
        <v>8321</v>
      </c>
      <c r="T1019" s="3" t="s">
        <v>8323</v>
      </c>
    </row>
    <row r="1020" spans="1:20" ht="84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12">
        <f t="shared" si="15"/>
        <v>42565.492280092592</v>
      </c>
      <c r="K1020" s="3">
        <v>1465904933</v>
      </c>
      <c r="L1020" s="12">
        <f>(((K1020/60)/60)/24)+DATE(1970,1,1)</f>
        <v>42535.492280092592</v>
      </c>
      <c r="M1020" s="3" t="b">
        <v>0</v>
      </c>
      <c r="N1020" s="3">
        <v>7</v>
      </c>
      <c r="O1020" s="3" t="b">
        <v>0</v>
      </c>
      <c r="P1020" s="3" t="s">
        <v>8273</v>
      </c>
      <c r="Q1020" s="6">
        <f>E1020/D1020</f>
        <v>3.1050000000000001E-2</v>
      </c>
      <c r="R1020" s="8">
        <f>E1020/N1020</f>
        <v>88.714285714285708</v>
      </c>
      <c r="S1020" s="3" t="s">
        <v>8321</v>
      </c>
      <c r="T1020" s="3" t="s">
        <v>8323</v>
      </c>
    </row>
    <row r="1021" spans="1:20" ht="84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12">
        <f t="shared" si="15"/>
        <v>42039.973946759259</v>
      </c>
      <c r="K1021" s="3">
        <v>1420500149</v>
      </c>
      <c r="L1021" s="12">
        <f>(((K1021/60)/60)/24)+DATE(1970,1,1)</f>
        <v>42009.973946759259</v>
      </c>
      <c r="M1021" s="3" t="b">
        <v>0</v>
      </c>
      <c r="N1021" s="3">
        <v>400</v>
      </c>
      <c r="O1021" s="3" t="b">
        <v>0</v>
      </c>
      <c r="P1021" s="3" t="s">
        <v>8273</v>
      </c>
      <c r="Q1021" s="6">
        <f>E1021/D1021</f>
        <v>0.47333333333333333</v>
      </c>
      <c r="R1021" s="8">
        <f>E1021/N1021</f>
        <v>53.25</v>
      </c>
      <c r="S1021" s="3" t="s">
        <v>8321</v>
      </c>
      <c r="T1021" s="3" t="s">
        <v>8323</v>
      </c>
    </row>
    <row r="1022" spans="1:20" ht="10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12">
        <f t="shared" si="15"/>
        <v>42157.032638888893</v>
      </c>
      <c r="K1022" s="3">
        <v>1430617209</v>
      </c>
      <c r="L1022" s="12">
        <f>(((K1022/60)/60)/24)+DATE(1970,1,1)</f>
        <v>42127.069548611107</v>
      </c>
      <c r="M1022" s="3" t="b">
        <v>0</v>
      </c>
      <c r="N1022" s="3">
        <v>30</v>
      </c>
      <c r="O1022" s="3" t="b">
        <v>1</v>
      </c>
      <c r="P1022" s="3" t="s">
        <v>8280</v>
      </c>
      <c r="Q1022" s="6">
        <f>E1022/D1022</f>
        <v>2.0554838709677421</v>
      </c>
      <c r="R1022" s="8">
        <f>E1022/N1022</f>
        <v>106.2</v>
      </c>
      <c r="S1022" s="3" t="s">
        <v>8327</v>
      </c>
      <c r="T1022" s="3" t="s">
        <v>8332</v>
      </c>
    </row>
    <row r="1023" spans="1:20" ht="84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12">
        <f t="shared" si="15"/>
        <v>42294.166666666672</v>
      </c>
      <c r="K1023" s="3">
        <v>1443074571</v>
      </c>
      <c r="L1023" s="12">
        <f>(((K1023/60)/60)/24)+DATE(1970,1,1)</f>
        <v>42271.251979166671</v>
      </c>
      <c r="M1023" s="3" t="b">
        <v>1</v>
      </c>
      <c r="N1023" s="3">
        <v>478</v>
      </c>
      <c r="O1023" s="3" t="b">
        <v>1</v>
      </c>
      <c r="P1023" s="3" t="s">
        <v>8280</v>
      </c>
      <c r="Q1023" s="6">
        <f>E1023/D1023</f>
        <v>3.5180366666666667</v>
      </c>
      <c r="R1023" s="8">
        <f>E1023/N1023</f>
        <v>22.079728033472804</v>
      </c>
      <c r="S1023" s="3" t="s">
        <v>8327</v>
      </c>
      <c r="T1023" s="3" t="s">
        <v>8332</v>
      </c>
    </row>
    <row r="1024" spans="1:20" ht="63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12">
        <f t="shared" si="15"/>
        <v>42141.646724537044</v>
      </c>
      <c r="K1024" s="3">
        <v>1429284677</v>
      </c>
      <c r="L1024" s="12">
        <f>(((K1024/60)/60)/24)+DATE(1970,1,1)</f>
        <v>42111.646724537044</v>
      </c>
      <c r="M1024" s="3" t="b">
        <v>1</v>
      </c>
      <c r="N1024" s="3">
        <v>74</v>
      </c>
      <c r="O1024" s="3" t="b">
        <v>1</v>
      </c>
      <c r="P1024" s="3" t="s">
        <v>8280</v>
      </c>
      <c r="Q1024" s="6">
        <f>E1024/D1024</f>
        <v>1.149</v>
      </c>
      <c r="R1024" s="8">
        <f>E1024/N1024</f>
        <v>31.054054054054053</v>
      </c>
      <c r="S1024" s="3" t="s">
        <v>8327</v>
      </c>
      <c r="T1024" s="3" t="s">
        <v>8332</v>
      </c>
    </row>
    <row r="1025" spans="1:20" ht="84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12">
        <f t="shared" si="15"/>
        <v>42175.919687500005</v>
      </c>
      <c r="K1025" s="3">
        <v>1432245861</v>
      </c>
      <c r="L1025" s="12">
        <f>(((K1025/60)/60)/24)+DATE(1970,1,1)</f>
        <v>42145.919687500005</v>
      </c>
      <c r="M1025" s="3" t="b">
        <v>0</v>
      </c>
      <c r="N1025" s="3">
        <v>131</v>
      </c>
      <c r="O1025" s="3" t="b">
        <v>1</v>
      </c>
      <c r="P1025" s="3" t="s">
        <v>8280</v>
      </c>
      <c r="Q1025" s="6">
        <f>E1025/D1025</f>
        <v>2.3715000000000002</v>
      </c>
      <c r="R1025" s="8">
        <f>E1025/N1025</f>
        <v>36.206106870229007</v>
      </c>
      <c r="S1025" s="3" t="s">
        <v>8327</v>
      </c>
      <c r="T1025" s="3" t="s">
        <v>8332</v>
      </c>
    </row>
    <row r="1026" spans="1:20" ht="10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12">
        <f t="shared" si="15"/>
        <v>42400.580590277779</v>
      </c>
      <c r="K1026" s="3">
        <v>1451656563</v>
      </c>
      <c r="L1026" s="12">
        <f>(((K1026/60)/60)/24)+DATE(1970,1,1)</f>
        <v>42370.580590277779</v>
      </c>
      <c r="M1026" s="3" t="b">
        <v>1</v>
      </c>
      <c r="N1026" s="3">
        <v>61</v>
      </c>
      <c r="O1026" s="3" t="b">
        <v>1</v>
      </c>
      <c r="P1026" s="3" t="s">
        <v>8280</v>
      </c>
      <c r="Q1026" s="6">
        <f>E1026/D1026</f>
        <v>1.1863774999999999</v>
      </c>
      <c r="R1026" s="8">
        <f>E1026/N1026</f>
        <v>388.9762295081967</v>
      </c>
      <c r="S1026" s="3" t="s">
        <v>8327</v>
      </c>
      <c r="T1026" s="3" t="s">
        <v>8332</v>
      </c>
    </row>
    <row r="1027" spans="1:20" ht="63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12">
        <f t="shared" ref="J1027:J1090" si="16">(((I1027/60)/60)/24)+DATE(1970,1,1)</f>
        <v>42079.792094907403</v>
      </c>
      <c r="K1027" s="3">
        <v>1423944037</v>
      </c>
      <c r="L1027" s="12">
        <f>(((K1027/60)/60)/24)+DATE(1970,1,1)</f>
        <v>42049.833761574075</v>
      </c>
      <c r="M1027" s="3" t="b">
        <v>1</v>
      </c>
      <c r="N1027" s="3">
        <v>1071</v>
      </c>
      <c r="O1027" s="3" t="b">
        <v>1</v>
      </c>
      <c r="P1027" s="3" t="s">
        <v>8280</v>
      </c>
      <c r="Q1027" s="6">
        <f>E1027/D1027</f>
        <v>1.099283142857143</v>
      </c>
      <c r="R1027" s="8">
        <f>E1027/N1027</f>
        <v>71.848571428571432</v>
      </c>
      <c r="S1027" s="3" t="s">
        <v>8327</v>
      </c>
      <c r="T1027" s="3" t="s">
        <v>8332</v>
      </c>
    </row>
    <row r="1028" spans="1:20" ht="10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12">
        <f t="shared" si="16"/>
        <v>42460.365925925929</v>
      </c>
      <c r="K1028" s="3">
        <v>1456480016</v>
      </c>
      <c r="L1028" s="12">
        <f>(((K1028/60)/60)/24)+DATE(1970,1,1)</f>
        <v>42426.407592592594</v>
      </c>
      <c r="M1028" s="3" t="b">
        <v>1</v>
      </c>
      <c r="N1028" s="3">
        <v>122</v>
      </c>
      <c r="O1028" s="3" t="b">
        <v>1</v>
      </c>
      <c r="P1028" s="3" t="s">
        <v>8280</v>
      </c>
      <c r="Q1028" s="6">
        <f>E1028/D1028</f>
        <v>1.0000828571428571</v>
      </c>
      <c r="R1028" s="8">
        <f>E1028/N1028</f>
        <v>57.381803278688523</v>
      </c>
      <c r="S1028" s="3" t="s">
        <v>8327</v>
      </c>
      <c r="T1028" s="3" t="s">
        <v>8332</v>
      </c>
    </row>
    <row r="1029" spans="1:20" ht="10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12">
        <f t="shared" si="16"/>
        <v>41935.034108796295</v>
      </c>
      <c r="K1029" s="3">
        <v>1411433347</v>
      </c>
      <c r="L1029" s="12">
        <f>(((K1029/60)/60)/24)+DATE(1970,1,1)</f>
        <v>41905.034108796295</v>
      </c>
      <c r="M1029" s="3" t="b">
        <v>1</v>
      </c>
      <c r="N1029" s="3">
        <v>111</v>
      </c>
      <c r="O1029" s="3" t="b">
        <v>1</v>
      </c>
      <c r="P1029" s="3" t="s">
        <v>8280</v>
      </c>
      <c r="Q1029" s="6">
        <f>E1029/D1029</f>
        <v>1.0309292094387414</v>
      </c>
      <c r="R1029" s="8">
        <f>E1029/N1029</f>
        <v>69.666666666666671</v>
      </c>
      <c r="S1029" s="3" t="s">
        <v>8327</v>
      </c>
      <c r="T1029" s="3" t="s">
        <v>8332</v>
      </c>
    </row>
    <row r="1030" spans="1:20" ht="10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12">
        <f t="shared" si="16"/>
        <v>42800.833333333328</v>
      </c>
      <c r="K1030" s="3">
        <v>1484924605</v>
      </c>
      <c r="L1030" s="12">
        <f>(((K1030/60)/60)/24)+DATE(1970,1,1)</f>
        <v>42755.627372685187</v>
      </c>
      <c r="M1030" s="3" t="b">
        <v>1</v>
      </c>
      <c r="N1030" s="3">
        <v>255</v>
      </c>
      <c r="O1030" s="3" t="b">
        <v>1</v>
      </c>
      <c r="P1030" s="3" t="s">
        <v>8280</v>
      </c>
      <c r="Q1030" s="6">
        <f>E1030/D1030</f>
        <v>1.1727000000000001</v>
      </c>
      <c r="R1030" s="8">
        <f>E1030/N1030</f>
        <v>45.988235294117644</v>
      </c>
      <c r="S1030" s="3" t="s">
        <v>8327</v>
      </c>
      <c r="T1030" s="3" t="s">
        <v>8332</v>
      </c>
    </row>
    <row r="1031" spans="1:20" ht="63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12">
        <f t="shared" si="16"/>
        <v>42098.915972222225</v>
      </c>
      <c r="K1031" s="3">
        <v>1423501507</v>
      </c>
      <c r="L1031" s="12">
        <f>(((K1031/60)/60)/24)+DATE(1970,1,1)</f>
        <v>42044.711886574078</v>
      </c>
      <c r="M1031" s="3" t="b">
        <v>0</v>
      </c>
      <c r="N1031" s="3">
        <v>141</v>
      </c>
      <c r="O1031" s="3" t="b">
        <v>1</v>
      </c>
      <c r="P1031" s="3" t="s">
        <v>8280</v>
      </c>
      <c r="Q1031" s="6">
        <f>E1031/D1031</f>
        <v>1.1175999999999999</v>
      </c>
      <c r="R1031" s="8">
        <f>E1031/N1031</f>
        <v>79.262411347517727</v>
      </c>
      <c r="S1031" s="3" t="s">
        <v>8327</v>
      </c>
      <c r="T1031" s="3" t="s">
        <v>8332</v>
      </c>
    </row>
    <row r="1032" spans="1:20" ht="42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12">
        <f t="shared" si="16"/>
        <v>42625.483206018514</v>
      </c>
      <c r="K1032" s="3">
        <v>1472470549</v>
      </c>
      <c r="L1032" s="12">
        <f>(((K1032/60)/60)/24)+DATE(1970,1,1)</f>
        <v>42611.483206018514</v>
      </c>
      <c r="M1032" s="3" t="b">
        <v>0</v>
      </c>
      <c r="N1032" s="3">
        <v>159</v>
      </c>
      <c r="O1032" s="3" t="b">
        <v>1</v>
      </c>
      <c r="P1032" s="3" t="s">
        <v>8280</v>
      </c>
      <c r="Q1032" s="6">
        <f>E1032/D1032</f>
        <v>3.4209999999999998</v>
      </c>
      <c r="R1032" s="8">
        <f>E1032/N1032</f>
        <v>43.031446540880502</v>
      </c>
      <c r="S1032" s="3" t="s">
        <v>8327</v>
      </c>
      <c r="T1032" s="3" t="s">
        <v>8332</v>
      </c>
    </row>
    <row r="1033" spans="1:20" ht="10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12">
        <f t="shared" si="16"/>
        <v>42354.764004629629</v>
      </c>
      <c r="K1033" s="3">
        <v>1447698010</v>
      </c>
      <c r="L1033" s="12">
        <f>(((K1033/60)/60)/24)+DATE(1970,1,1)</f>
        <v>42324.764004629629</v>
      </c>
      <c r="M1033" s="3" t="b">
        <v>0</v>
      </c>
      <c r="N1033" s="3">
        <v>99</v>
      </c>
      <c r="O1033" s="3" t="b">
        <v>1</v>
      </c>
      <c r="P1033" s="3" t="s">
        <v>8280</v>
      </c>
      <c r="Q1033" s="6">
        <f>E1033/D1033</f>
        <v>1.0740000000000001</v>
      </c>
      <c r="R1033" s="8">
        <f>E1033/N1033</f>
        <v>108.48484848484848</v>
      </c>
      <c r="S1033" s="3" t="s">
        <v>8327</v>
      </c>
      <c r="T1033" s="3" t="s">
        <v>8332</v>
      </c>
    </row>
    <row r="1034" spans="1:20" ht="42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12">
        <f t="shared" si="16"/>
        <v>42544.666956018518</v>
      </c>
      <c r="K1034" s="3">
        <v>1464105625</v>
      </c>
      <c r="L1034" s="12">
        <f>(((K1034/60)/60)/24)+DATE(1970,1,1)</f>
        <v>42514.666956018518</v>
      </c>
      <c r="M1034" s="3" t="b">
        <v>0</v>
      </c>
      <c r="N1034" s="3">
        <v>96</v>
      </c>
      <c r="O1034" s="3" t="b">
        <v>1</v>
      </c>
      <c r="P1034" s="3" t="s">
        <v>8280</v>
      </c>
      <c r="Q1034" s="6">
        <f>E1034/D1034</f>
        <v>1.0849703703703704</v>
      </c>
      <c r="R1034" s="8">
        <f>E1034/N1034</f>
        <v>61.029583333333335</v>
      </c>
      <c r="S1034" s="3" t="s">
        <v>8327</v>
      </c>
      <c r="T1034" s="3" t="s">
        <v>8332</v>
      </c>
    </row>
    <row r="1035" spans="1:20" ht="126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12">
        <f t="shared" si="16"/>
        <v>42716.732407407413</v>
      </c>
      <c r="K1035" s="3">
        <v>1479144880</v>
      </c>
      <c r="L1035" s="12">
        <f>(((K1035/60)/60)/24)+DATE(1970,1,1)</f>
        <v>42688.732407407413</v>
      </c>
      <c r="M1035" s="3" t="b">
        <v>0</v>
      </c>
      <c r="N1035" s="3">
        <v>27</v>
      </c>
      <c r="O1035" s="3" t="b">
        <v>1</v>
      </c>
      <c r="P1035" s="3" t="s">
        <v>8280</v>
      </c>
      <c r="Q1035" s="6">
        <f>E1035/D1035</f>
        <v>1.0286144578313252</v>
      </c>
      <c r="R1035" s="8">
        <f>E1035/N1035</f>
        <v>50.592592592592595</v>
      </c>
      <c r="S1035" s="3" t="s">
        <v>8327</v>
      </c>
      <c r="T1035" s="3" t="s">
        <v>8332</v>
      </c>
    </row>
    <row r="1036" spans="1:20" ht="10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12">
        <f t="shared" si="16"/>
        <v>42587.165972222225</v>
      </c>
      <c r="K1036" s="3">
        <v>1467604804</v>
      </c>
      <c r="L1036" s="12">
        <f>(((K1036/60)/60)/24)+DATE(1970,1,1)</f>
        <v>42555.166712962964</v>
      </c>
      <c r="M1036" s="3" t="b">
        <v>0</v>
      </c>
      <c r="N1036" s="3">
        <v>166</v>
      </c>
      <c r="O1036" s="3" t="b">
        <v>1</v>
      </c>
      <c r="P1036" s="3" t="s">
        <v>8280</v>
      </c>
      <c r="Q1036" s="6">
        <f>E1036/D1036</f>
        <v>1.3000180000000001</v>
      </c>
      <c r="R1036" s="8">
        <f>E1036/N1036</f>
        <v>39.157168674698795</v>
      </c>
      <c r="S1036" s="3" t="s">
        <v>8327</v>
      </c>
      <c r="T1036" s="3" t="s">
        <v>8332</v>
      </c>
    </row>
    <row r="1037" spans="1:20" ht="10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12">
        <f t="shared" si="16"/>
        <v>42046.641435185185</v>
      </c>
      <c r="K1037" s="3">
        <v>1421076220</v>
      </c>
      <c r="L1037" s="12">
        <f>(((K1037/60)/60)/24)+DATE(1970,1,1)</f>
        <v>42016.641435185185</v>
      </c>
      <c r="M1037" s="3" t="b">
        <v>0</v>
      </c>
      <c r="N1037" s="3">
        <v>76</v>
      </c>
      <c r="O1037" s="3" t="b">
        <v>1</v>
      </c>
      <c r="P1037" s="3" t="s">
        <v>8280</v>
      </c>
      <c r="Q1037" s="6">
        <f>E1037/D1037</f>
        <v>1.0765217391304347</v>
      </c>
      <c r="R1037" s="8">
        <f>E1037/N1037</f>
        <v>65.15789473684211</v>
      </c>
      <c r="S1037" s="3" t="s">
        <v>8327</v>
      </c>
      <c r="T1037" s="3" t="s">
        <v>8332</v>
      </c>
    </row>
    <row r="1038" spans="1:20" ht="84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12">
        <f t="shared" si="16"/>
        <v>41281.333333333336</v>
      </c>
      <c r="K1038" s="3">
        <v>1354790790</v>
      </c>
      <c r="L1038" s="12">
        <f>(((K1038/60)/60)/24)+DATE(1970,1,1)</f>
        <v>41249.448958333334</v>
      </c>
      <c r="M1038" s="3" t="b">
        <v>0</v>
      </c>
      <c r="N1038" s="3">
        <v>211</v>
      </c>
      <c r="O1038" s="3" t="b">
        <v>1</v>
      </c>
      <c r="P1038" s="3" t="s">
        <v>8280</v>
      </c>
      <c r="Q1038" s="6">
        <f>E1038/D1038</f>
        <v>1.1236044444444444</v>
      </c>
      <c r="R1038" s="8">
        <f>E1038/N1038</f>
        <v>23.963127962085309</v>
      </c>
      <c r="S1038" s="3" t="s">
        <v>8327</v>
      </c>
      <c r="T1038" s="3" t="s">
        <v>8332</v>
      </c>
    </row>
    <row r="1039" spans="1:20" ht="10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12">
        <f t="shared" si="16"/>
        <v>42142.208333333328</v>
      </c>
      <c r="K1039" s="3">
        <v>1429991062</v>
      </c>
      <c r="L1039" s="12">
        <f>(((K1039/60)/60)/24)+DATE(1970,1,1)</f>
        <v>42119.822476851856</v>
      </c>
      <c r="M1039" s="3" t="b">
        <v>0</v>
      </c>
      <c r="N1039" s="3">
        <v>21</v>
      </c>
      <c r="O1039" s="3" t="b">
        <v>1</v>
      </c>
      <c r="P1039" s="3" t="s">
        <v>8280</v>
      </c>
      <c r="Q1039" s="6">
        <f>E1039/D1039</f>
        <v>1.0209999999999999</v>
      </c>
      <c r="R1039" s="8">
        <f>E1039/N1039</f>
        <v>48.61904761904762</v>
      </c>
      <c r="S1039" s="3" t="s">
        <v>8327</v>
      </c>
      <c r="T1039" s="3" t="s">
        <v>8332</v>
      </c>
    </row>
    <row r="1040" spans="1:20" ht="10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12">
        <f t="shared" si="16"/>
        <v>42448.190081018518</v>
      </c>
      <c r="K1040" s="3">
        <v>1455773623</v>
      </c>
      <c r="L1040" s="12">
        <f>(((K1040/60)/60)/24)+DATE(1970,1,1)</f>
        <v>42418.231747685189</v>
      </c>
      <c r="M1040" s="3" t="b">
        <v>0</v>
      </c>
      <c r="N1040" s="3">
        <v>61</v>
      </c>
      <c r="O1040" s="3" t="b">
        <v>1</v>
      </c>
      <c r="P1040" s="3" t="s">
        <v>8280</v>
      </c>
      <c r="Q1040" s="6">
        <f>E1040/D1040</f>
        <v>1.4533333333333334</v>
      </c>
      <c r="R1040" s="8">
        <f>E1040/N1040</f>
        <v>35.73770491803279</v>
      </c>
      <c r="S1040" s="3" t="s">
        <v>8327</v>
      </c>
      <c r="T1040" s="3" t="s">
        <v>8332</v>
      </c>
    </row>
    <row r="1041" spans="1:20" ht="10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12">
        <f t="shared" si="16"/>
        <v>42717.332638888889</v>
      </c>
      <c r="K1041" s="3">
        <v>1479436646</v>
      </c>
      <c r="L1041" s="12">
        <f>(((K1041/60)/60)/24)+DATE(1970,1,1)</f>
        <v>42692.109328703707</v>
      </c>
      <c r="M1041" s="3" t="b">
        <v>0</v>
      </c>
      <c r="N1041" s="3">
        <v>30</v>
      </c>
      <c r="O1041" s="3" t="b">
        <v>1</v>
      </c>
      <c r="P1041" s="3" t="s">
        <v>8280</v>
      </c>
      <c r="Q1041" s="6">
        <f>E1041/D1041</f>
        <v>1.282</v>
      </c>
      <c r="R1041" s="8">
        <f>E1041/N1041</f>
        <v>21.366666666666667</v>
      </c>
      <c r="S1041" s="3" t="s">
        <v>8327</v>
      </c>
      <c r="T1041" s="3" t="s">
        <v>8332</v>
      </c>
    </row>
    <row r="1042" spans="1:20" ht="10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12">
        <f t="shared" si="16"/>
        <v>42609.708437499998</v>
      </c>
      <c r="K1042" s="3">
        <v>1469725209</v>
      </c>
      <c r="L1042" s="12">
        <f>(((K1042/60)/60)/24)+DATE(1970,1,1)</f>
        <v>42579.708437499998</v>
      </c>
      <c r="M1042" s="3" t="b">
        <v>0</v>
      </c>
      <c r="N1042" s="3">
        <v>1</v>
      </c>
      <c r="O1042" s="3" t="b">
        <v>0</v>
      </c>
      <c r="P1042" s="3" t="s">
        <v>8281</v>
      </c>
      <c r="Q1042" s="6">
        <f>E1042/D1042</f>
        <v>2.9411764705882353E-3</v>
      </c>
      <c r="R1042" s="8">
        <f>E1042/N1042</f>
        <v>250</v>
      </c>
      <c r="S1042" s="3" t="s">
        <v>8333</v>
      </c>
      <c r="T1042" s="3" t="s">
        <v>8334</v>
      </c>
    </row>
    <row r="1043" spans="1:20" ht="84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12">
        <f t="shared" si="16"/>
        <v>41851.060092592597</v>
      </c>
      <c r="K1043" s="3">
        <v>1405041992</v>
      </c>
      <c r="L1043" s="12">
        <f>(((K1043/60)/60)/24)+DATE(1970,1,1)</f>
        <v>41831.060092592597</v>
      </c>
      <c r="M1043" s="3" t="b">
        <v>0</v>
      </c>
      <c r="N1043" s="3">
        <v>0</v>
      </c>
      <c r="O1043" s="3" t="b">
        <v>0</v>
      </c>
      <c r="P1043" s="3" t="s">
        <v>8281</v>
      </c>
      <c r="Q1043" s="6">
        <f>E1043/D1043</f>
        <v>0</v>
      </c>
      <c r="R1043" s="8" t="e">
        <f>E1043/N1043</f>
        <v>#DIV/0!</v>
      </c>
      <c r="S1043" s="3" t="s">
        <v>8333</v>
      </c>
      <c r="T1043" s="3" t="s">
        <v>8334</v>
      </c>
    </row>
    <row r="1044" spans="1:20" ht="10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12">
        <f t="shared" si="16"/>
        <v>41894.416666666664</v>
      </c>
      <c r="K1044" s="3">
        <v>1406824948</v>
      </c>
      <c r="L1044" s="12">
        <f>(((K1044/60)/60)/24)+DATE(1970,1,1)</f>
        <v>41851.696157407408</v>
      </c>
      <c r="M1044" s="3" t="b">
        <v>0</v>
      </c>
      <c r="N1044" s="3">
        <v>1</v>
      </c>
      <c r="O1044" s="3" t="b">
        <v>0</v>
      </c>
      <c r="P1044" s="3" t="s">
        <v>8281</v>
      </c>
      <c r="Q1044" s="6">
        <f>E1044/D1044</f>
        <v>1.5384615384615385E-2</v>
      </c>
      <c r="R1044" s="8">
        <f>E1044/N1044</f>
        <v>10</v>
      </c>
      <c r="S1044" s="3" t="s">
        <v>8333</v>
      </c>
      <c r="T1044" s="3" t="s">
        <v>8334</v>
      </c>
    </row>
    <row r="1045" spans="1:20" ht="84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12">
        <f t="shared" si="16"/>
        <v>42144.252951388888</v>
      </c>
      <c r="K1045" s="3">
        <v>1429509855</v>
      </c>
      <c r="L1045" s="12">
        <f>(((K1045/60)/60)/24)+DATE(1970,1,1)</f>
        <v>42114.252951388888</v>
      </c>
      <c r="M1045" s="3" t="b">
        <v>0</v>
      </c>
      <c r="N1045" s="3">
        <v>292</v>
      </c>
      <c r="O1045" s="3" t="b">
        <v>0</v>
      </c>
      <c r="P1045" s="3" t="s">
        <v>8281</v>
      </c>
      <c r="Q1045" s="6">
        <f>E1045/D1045</f>
        <v>8.5370000000000001E-2</v>
      </c>
      <c r="R1045" s="8">
        <f>E1045/N1045</f>
        <v>29.236301369863014</v>
      </c>
      <c r="S1045" s="3" t="s">
        <v>8333</v>
      </c>
      <c r="T1045" s="3" t="s">
        <v>8334</v>
      </c>
    </row>
    <row r="1046" spans="1:20" ht="126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12">
        <f t="shared" si="16"/>
        <v>42068.852083333331</v>
      </c>
      <c r="K1046" s="3">
        <v>1420668801</v>
      </c>
      <c r="L1046" s="12">
        <f>(((K1046/60)/60)/24)+DATE(1970,1,1)</f>
        <v>42011.925937499997</v>
      </c>
      <c r="M1046" s="3" t="b">
        <v>0</v>
      </c>
      <c r="N1046" s="3">
        <v>2</v>
      </c>
      <c r="O1046" s="3" t="b">
        <v>0</v>
      </c>
      <c r="P1046" s="3" t="s">
        <v>8281</v>
      </c>
      <c r="Q1046" s="6">
        <f>E1046/D1046</f>
        <v>8.571428571428571E-4</v>
      </c>
      <c r="R1046" s="8">
        <f>E1046/N1046</f>
        <v>3</v>
      </c>
      <c r="S1046" s="3" t="s">
        <v>8333</v>
      </c>
      <c r="T1046" s="3" t="s">
        <v>8334</v>
      </c>
    </row>
    <row r="1047" spans="1:20" ht="84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12">
        <f t="shared" si="16"/>
        <v>41874.874421296299</v>
      </c>
      <c r="K1047" s="3">
        <v>1406235550</v>
      </c>
      <c r="L1047" s="12">
        <f>(((K1047/60)/60)/24)+DATE(1970,1,1)</f>
        <v>41844.874421296299</v>
      </c>
      <c r="M1047" s="3" t="b">
        <v>0</v>
      </c>
      <c r="N1047" s="3">
        <v>8</v>
      </c>
      <c r="O1047" s="3" t="b">
        <v>0</v>
      </c>
      <c r="P1047" s="3" t="s">
        <v>8281</v>
      </c>
      <c r="Q1047" s="6">
        <f>E1047/D1047</f>
        <v>2.6599999999999999E-2</v>
      </c>
      <c r="R1047" s="8">
        <f>E1047/N1047</f>
        <v>33.25</v>
      </c>
      <c r="S1047" s="3" t="s">
        <v>8333</v>
      </c>
      <c r="T1047" s="3" t="s">
        <v>8334</v>
      </c>
    </row>
    <row r="1048" spans="1:20" ht="10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12">
        <f t="shared" si="16"/>
        <v>42364.851388888885</v>
      </c>
      <c r="K1048" s="3">
        <v>1447273560</v>
      </c>
      <c r="L1048" s="12">
        <f>(((K1048/60)/60)/24)+DATE(1970,1,1)</f>
        <v>42319.851388888885</v>
      </c>
      <c r="M1048" s="3" t="b">
        <v>0</v>
      </c>
      <c r="N1048" s="3">
        <v>0</v>
      </c>
      <c r="O1048" s="3" t="b">
        <v>0</v>
      </c>
      <c r="P1048" s="3" t="s">
        <v>8281</v>
      </c>
      <c r="Q1048" s="6">
        <f>E1048/D1048</f>
        <v>0</v>
      </c>
      <c r="R1048" s="8" t="e">
        <f>E1048/N1048</f>
        <v>#DIV/0!</v>
      </c>
      <c r="S1048" s="3" t="s">
        <v>8333</v>
      </c>
      <c r="T1048" s="3" t="s">
        <v>8334</v>
      </c>
    </row>
    <row r="1049" spans="1:20" ht="84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12">
        <f t="shared" si="16"/>
        <v>41948.860127314816</v>
      </c>
      <c r="K1049" s="3">
        <v>1412624315</v>
      </c>
      <c r="L1049" s="12">
        <f>(((K1049/60)/60)/24)+DATE(1970,1,1)</f>
        <v>41918.818460648145</v>
      </c>
      <c r="M1049" s="3" t="b">
        <v>0</v>
      </c>
      <c r="N1049" s="3">
        <v>1</v>
      </c>
      <c r="O1049" s="3" t="b">
        <v>0</v>
      </c>
      <c r="P1049" s="3" t="s">
        <v>8281</v>
      </c>
      <c r="Q1049" s="6">
        <f>E1049/D1049</f>
        <v>5.0000000000000001E-4</v>
      </c>
      <c r="R1049" s="8">
        <f>E1049/N1049</f>
        <v>1</v>
      </c>
      <c r="S1049" s="3" t="s">
        <v>8333</v>
      </c>
      <c r="T1049" s="3" t="s">
        <v>8334</v>
      </c>
    </row>
    <row r="1050" spans="1:20" ht="10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12">
        <f t="shared" si="16"/>
        <v>42638.053113425922</v>
      </c>
      <c r="K1050" s="3">
        <v>1471310189</v>
      </c>
      <c r="L1050" s="12">
        <f>(((K1050/60)/60)/24)+DATE(1970,1,1)</f>
        <v>42598.053113425922</v>
      </c>
      <c r="M1050" s="3" t="b">
        <v>0</v>
      </c>
      <c r="N1050" s="3">
        <v>4</v>
      </c>
      <c r="O1050" s="3" t="b">
        <v>0</v>
      </c>
      <c r="P1050" s="3" t="s">
        <v>8281</v>
      </c>
      <c r="Q1050" s="6">
        <f>E1050/D1050</f>
        <v>1.4133333333333333E-2</v>
      </c>
      <c r="R1050" s="8">
        <f>E1050/N1050</f>
        <v>53</v>
      </c>
      <c r="S1050" s="3" t="s">
        <v>8333</v>
      </c>
      <c r="T1050" s="3" t="s">
        <v>8334</v>
      </c>
    </row>
    <row r="1051" spans="1:20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12">
        <f t="shared" si="16"/>
        <v>42412.431076388893</v>
      </c>
      <c r="K1051" s="3">
        <v>1452680445</v>
      </c>
      <c r="L1051" s="12">
        <f>(((K1051/60)/60)/24)+DATE(1970,1,1)</f>
        <v>42382.431076388893</v>
      </c>
      <c r="M1051" s="3" t="b">
        <v>0</v>
      </c>
      <c r="N1051" s="3">
        <v>0</v>
      </c>
      <c r="O1051" s="3" t="b">
        <v>0</v>
      </c>
      <c r="P1051" s="3" t="s">
        <v>8281</v>
      </c>
      <c r="Q1051" s="6">
        <f>E1051/D1051</f>
        <v>0</v>
      </c>
      <c r="R1051" s="8" t="e">
        <f>E1051/N1051</f>
        <v>#DIV/0!</v>
      </c>
      <c r="S1051" s="3" t="s">
        <v>8333</v>
      </c>
      <c r="T1051" s="3" t="s">
        <v>8334</v>
      </c>
    </row>
    <row r="1052" spans="1:20" ht="42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12">
        <f t="shared" si="16"/>
        <v>42261.7971875</v>
      </c>
      <c r="K1052" s="3">
        <v>1439665677</v>
      </c>
      <c r="L1052" s="12">
        <f>(((K1052/60)/60)/24)+DATE(1970,1,1)</f>
        <v>42231.7971875</v>
      </c>
      <c r="M1052" s="3" t="b">
        <v>0</v>
      </c>
      <c r="N1052" s="3">
        <v>0</v>
      </c>
      <c r="O1052" s="3" t="b">
        <v>0</v>
      </c>
      <c r="P1052" s="3" t="s">
        <v>8281</v>
      </c>
      <c r="Q1052" s="6">
        <f>E1052/D1052</f>
        <v>0</v>
      </c>
      <c r="R1052" s="8" t="e">
        <f>E1052/N1052</f>
        <v>#DIV/0!</v>
      </c>
      <c r="S1052" s="3" t="s">
        <v>8333</v>
      </c>
      <c r="T1052" s="3" t="s">
        <v>8334</v>
      </c>
    </row>
    <row r="1053" spans="1:20" ht="10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12">
        <f t="shared" si="16"/>
        <v>41878.014178240745</v>
      </c>
      <c r="K1053" s="3">
        <v>1406679625</v>
      </c>
      <c r="L1053" s="12">
        <f>(((K1053/60)/60)/24)+DATE(1970,1,1)</f>
        <v>41850.014178240745</v>
      </c>
      <c r="M1053" s="3" t="b">
        <v>0</v>
      </c>
      <c r="N1053" s="3">
        <v>0</v>
      </c>
      <c r="O1053" s="3" t="b">
        <v>0</v>
      </c>
      <c r="P1053" s="3" t="s">
        <v>8281</v>
      </c>
      <c r="Q1053" s="6">
        <f>E1053/D1053</f>
        <v>0</v>
      </c>
      <c r="R1053" s="8" t="e">
        <f>E1053/N1053</f>
        <v>#DIV/0!</v>
      </c>
      <c r="S1053" s="3" t="s">
        <v>8333</v>
      </c>
      <c r="T1053" s="3" t="s">
        <v>8334</v>
      </c>
    </row>
    <row r="1054" spans="1:20" ht="126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12">
        <f t="shared" si="16"/>
        <v>42527.839583333334</v>
      </c>
      <c r="K1054" s="3">
        <v>1461438495</v>
      </c>
      <c r="L1054" s="12">
        <f>(((K1054/60)/60)/24)+DATE(1970,1,1)</f>
        <v>42483.797395833331</v>
      </c>
      <c r="M1054" s="3" t="b">
        <v>0</v>
      </c>
      <c r="N1054" s="3">
        <v>0</v>
      </c>
      <c r="O1054" s="3" t="b">
        <v>0</v>
      </c>
      <c r="P1054" s="3" t="s">
        <v>8281</v>
      </c>
      <c r="Q1054" s="6">
        <f>E1054/D1054</f>
        <v>0</v>
      </c>
      <c r="R1054" s="8" t="e">
        <f>E1054/N1054</f>
        <v>#DIV/0!</v>
      </c>
      <c r="S1054" s="3" t="s">
        <v>8333</v>
      </c>
      <c r="T1054" s="3" t="s">
        <v>8334</v>
      </c>
    </row>
    <row r="1055" spans="1:20" ht="10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12">
        <f t="shared" si="16"/>
        <v>42800.172824074078</v>
      </c>
      <c r="K1055" s="3">
        <v>1486613332</v>
      </c>
      <c r="L1055" s="12">
        <f>(((K1055/60)/60)/24)+DATE(1970,1,1)</f>
        <v>42775.172824074078</v>
      </c>
      <c r="M1055" s="3" t="b">
        <v>0</v>
      </c>
      <c r="N1055" s="3">
        <v>1</v>
      </c>
      <c r="O1055" s="3" t="b">
        <v>0</v>
      </c>
      <c r="P1055" s="3" t="s">
        <v>8281</v>
      </c>
      <c r="Q1055" s="6">
        <f>E1055/D1055</f>
        <v>0.01</v>
      </c>
      <c r="R1055" s="8">
        <f>E1055/N1055</f>
        <v>15</v>
      </c>
      <c r="S1055" s="3" t="s">
        <v>8333</v>
      </c>
      <c r="T1055" s="3" t="s">
        <v>8334</v>
      </c>
    </row>
    <row r="1056" spans="1:20" ht="10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12">
        <f t="shared" si="16"/>
        <v>41861.916666666664</v>
      </c>
      <c r="K1056" s="3">
        <v>1405110399</v>
      </c>
      <c r="L1056" s="12">
        <f>(((K1056/60)/60)/24)+DATE(1970,1,1)</f>
        <v>41831.851840277777</v>
      </c>
      <c r="M1056" s="3" t="b">
        <v>0</v>
      </c>
      <c r="N1056" s="3">
        <v>0</v>
      </c>
      <c r="O1056" s="3" t="b">
        <v>0</v>
      </c>
      <c r="P1056" s="3" t="s">
        <v>8281</v>
      </c>
      <c r="Q1056" s="6">
        <f>E1056/D1056</f>
        <v>0</v>
      </c>
      <c r="R1056" s="8" t="e">
        <f>E1056/N1056</f>
        <v>#DIV/0!</v>
      </c>
      <c r="S1056" s="3" t="s">
        <v>8333</v>
      </c>
      <c r="T1056" s="3" t="s">
        <v>8334</v>
      </c>
    </row>
    <row r="1057" spans="1:20" ht="10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12">
        <f t="shared" si="16"/>
        <v>42436.992418981477</v>
      </c>
      <c r="K1057" s="3">
        <v>1454802545</v>
      </c>
      <c r="L1057" s="12">
        <f>(((K1057/60)/60)/24)+DATE(1970,1,1)</f>
        <v>42406.992418981477</v>
      </c>
      <c r="M1057" s="3" t="b">
        <v>0</v>
      </c>
      <c r="N1057" s="3">
        <v>0</v>
      </c>
      <c r="O1057" s="3" t="b">
        <v>0</v>
      </c>
      <c r="P1057" s="3" t="s">
        <v>8281</v>
      </c>
      <c r="Q1057" s="6">
        <f>E1057/D1057</f>
        <v>0</v>
      </c>
      <c r="R1057" s="8" t="e">
        <f>E1057/N1057</f>
        <v>#DIV/0!</v>
      </c>
      <c r="S1057" s="3" t="s">
        <v>8333</v>
      </c>
      <c r="T1057" s="3" t="s">
        <v>8334</v>
      </c>
    </row>
    <row r="1058" spans="1:20" ht="10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12">
        <f t="shared" si="16"/>
        <v>42118.677974537044</v>
      </c>
      <c r="K1058" s="3">
        <v>1424711777</v>
      </c>
      <c r="L1058" s="12">
        <f>(((K1058/60)/60)/24)+DATE(1970,1,1)</f>
        <v>42058.719641203701</v>
      </c>
      <c r="M1058" s="3" t="b">
        <v>0</v>
      </c>
      <c r="N1058" s="3">
        <v>0</v>
      </c>
      <c r="O1058" s="3" t="b">
        <v>0</v>
      </c>
      <c r="P1058" s="3" t="s">
        <v>8281</v>
      </c>
      <c r="Q1058" s="6">
        <f>E1058/D1058</f>
        <v>0</v>
      </c>
      <c r="R1058" s="8" t="e">
        <f>E1058/N1058</f>
        <v>#DIV/0!</v>
      </c>
      <c r="S1058" s="3" t="s">
        <v>8333</v>
      </c>
      <c r="T1058" s="3" t="s">
        <v>8334</v>
      </c>
    </row>
    <row r="1059" spans="1:20" ht="84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12">
        <f t="shared" si="16"/>
        <v>42708.912997685184</v>
      </c>
      <c r="K1059" s="3">
        <v>1478292883</v>
      </c>
      <c r="L1059" s="12">
        <f>(((K1059/60)/60)/24)+DATE(1970,1,1)</f>
        <v>42678.871331018512</v>
      </c>
      <c r="M1059" s="3" t="b">
        <v>0</v>
      </c>
      <c r="N1059" s="3">
        <v>0</v>
      </c>
      <c r="O1059" s="3" t="b">
        <v>0</v>
      </c>
      <c r="P1059" s="3" t="s">
        <v>8281</v>
      </c>
      <c r="Q1059" s="6">
        <f>E1059/D1059</f>
        <v>0</v>
      </c>
      <c r="R1059" s="8" t="e">
        <f>E1059/N1059</f>
        <v>#DIV/0!</v>
      </c>
      <c r="S1059" s="3" t="s">
        <v>8333</v>
      </c>
      <c r="T1059" s="3" t="s">
        <v>8334</v>
      </c>
    </row>
    <row r="1060" spans="1:20" ht="10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12">
        <f t="shared" si="16"/>
        <v>42089</v>
      </c>
      <c r="K1060" s="3">
        <v>1423777043</v>
      </c>
      <c r="L1060" s="12">
        <f>(((K1060/60)/60)/24)+DATE(1970,1,1)</f>
        <v>42047.900960648149</v>
      </c>
      <c r="M1060" s="3" t="b">
        <v>0</v>
      </c>
      <c r="N1060" s="3">
        <v>0</v>
      </c>
      <c r="O1060" s="3" t="b">
        <v>0</v>
      </c>
      <c r="P1060" s="3" t="s">
        <v>8281</v>
      </c>
      <c r="Q1060" s="6">
        <f>E1060/D1060</f>
        <v>0</v>
      </c>
      <c r="R1060" s="8" t="e">
        <f>E1060/N1060</f>
        <v>#DIV/0!</v>
      </c>
      <c r="S1060" s="3" t="s">
        <v>8333</v>
      </c>
      <c r="T1060" s="3" t="s">
        <v>8334</v>
      </c>
    </row>
    <row r="1061" spans="1:20" ht="42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12">
        <f t="shared" si="16"/>
        <v>42076.748333333337</v>
      </c>
      <c r="K1061" s="3">
        <v>1423681056</v>
      </c>
      <c r="L1061" s="12">
        <f>(((K1061/60)/60)/24)+DATE(1970,1,1)</f>
        <v>42046.79</v>
      </c>
      <c r="M1061" s="3" t="b">
        <v>0</v>
      </c>
      <c r="N1061" s="3">
        <v>0</v>
      </c>
      <c r="O1061" s="3" t="b">
        <v>0</v>
      </c>
      <c r="P1061" s="3" t="s">
        <v>8281</v>
      </c>
      <c r="Q1061" s="6">
        <f>E1061/D1061</f>
        <v>0</v>
      </c>
      <c r="R1061" s="8" t="e">
        <f>E1061/N1061</f>
        <v>#DIV/0!</v>
      </c>
      <c r="S1061" s="3" t="s">
        <v>8333</v>
      </c>
      <c r="T1061" s="3" t="s">
        <v>8334</v>
      </c>
    </row>
    <row r="1062" spans="1:20" ht="10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12">
        <f t="shared" si="16"/>
        <v>42109.913113425922</v>
      </c>
      <c r="K1062" s="3">
        <v>1426542893</v>
      </c>
      <c r="L1062" s="12">
        <f>(((K1062/60)/60)/24)+DATE(1970,1,1)</f>
        <v>42079.913113425922</v>
      </c>
      <c r="M1062" s="3" t="b">
        <v>0</v>
      </c>
      <c r="N1062" s="3">
        <v>1</v>
      </c>
      <c r="O1062" s="3" t="b">
        <v>0</v>
      </c>
      <c r="P1062" s="3" t="s">
        <v>8281</v>
      </c>
      <c r="Q1062" s="6">
        <f>E1062/D1062</f>
        <v>0.01</v>
      </c>
      <c r="R1062" s="8">
        <f>E1062/N1062</f>
        <v>50</v>
      </c>
      <c r="S1062" s="3" t="s">
        <v>8333</v>
      </c>
      <c r="T1062" s="3" t="s">
        <v>8334</v>
      </c>
    </row>
    <row r="1063" spans="1:20" ht="63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12">
        <f t="shared" si="16"/>
        <v>42492.041666666672</v>
      </c>
      <c r="K1063" s="3">
        <v>1456987108</v>
      </c>
      <c r="L1063" s="12">
        <f>(((K1063/60)/60)/24)+DATE(1970,1,1)</f>
        <v>42432.276712962965</v>
      </c>
      <c r="M1063" s="3" t="b">
        <v>0</v>
      </c>
      <c r="N1063" s="3">
        <v>0</v>
      </c>
      <c r="O1063" s="3" t="b">
        <v>0</v>
      </c>
      <c r="P1063" s="3" t="s">
        <v>8281</v>
      </c>
      <c r="Q1063" s="6">
        <f>E1063/D1063</f>
        <v>0</v>
      </c>
      <c r="R1063" s="8" t="e">
        <f>E1063/N1063</f>
        <v>#DIV/0!</v>
      </c>
      <c r="S1063" s="3" t="s">
        <v>8333</v>
      </c>
      <c r="T1063" s="3" t="s">
        <v>8334</v>
      </c>
    </row>
    <row r="1064" spans="1:20" ht="42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12">
        <f t="shared" si="16"/>
        <v>42563.807187500002</v>
      </c>
      <c r="K1064" s="3">
        <v>1467746541</v>
      </c>
      <c r="L1064" s="12">
        <f>(((K1064/60)/60)/24)+DATE(1970,1,1)</f>
        <v>42556.807187500002</v>
      </c>
      <c r="M1064" s="3" t="b">
        <v>0</v>
      </c>
      <c r="N1064" s="3">
        <v>4</v>
      </c>
      <c r="O1064" s="3" t="b">
        <v>0</v>
      </c>
      <c r="P1064" s="3" t="s">
        <v>8281</v>
      </c>
      <c r="Q1064" s="6">
        <f>E1064/D1064</f>
        <v>0.95477386934673369</v>
      </c>
      <c r="R1064" s="8">
        <f>E1064/N1064</f>
        <v>47.5</v>
      </c>
      <c r="S1064" s="3" t="s">
        <v>8333</v>
      </c>
      <c r="T1064" s="3" t="s">
        <v>8334</v>
      </c>
    </row>
    <row r="1065" spans="1:20" ht="10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12">
        <f t="shared" si="16"/>
        <v>42613.030810185184</v>
      </c>
      <c r="K1065" s="3">
        <v>1470012262</v>
      </c>
      <c r="L1065" s="12">
        <f>(((K1065/60)/60)/24)+DATE(1970,1,1)</f>
        <v>42583.030810185184</v>
      </c>
      <c r="M1065" s="3" t="b">
        <v>0</v>
      </c>
      <c r="N1065" s="3">
        <v>0</v>
      </c>
      <c r="O1065" s="3" t="b">
        <v>0</v>
      </c>
      <c r="P1065" s="3" t="s">
        <v>8281</v>
      </c>
      <c r="Q1065" s="6">
        <f>E1065/D1065</f>
        <v>0</v>
      </c>
      <c r="R1065" s="8" t="e">
        <f>E1065/N1065</f>
        <v>#DIV/0!</v>
      </c>
      <c r="S1065" s="3" t="s">
        <v>8333</v>
      </c>
      <c r="T1065" s="3" t="s">
        <v>8334</v>
      </c>
    </row>
    <row r="1066" spans="1:20" ht="10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12">
        <f t="shared" si="16"/>
        <v>41462.228043981479</v>
      </c>
      <c r="K1066" s="3">
        <v>1369286903</v>
      </c>
      <c r="L1066" s="12">
        <f>(((K1066/60)/60)/24)+DATE(1970,1,1)</f>
        <v>41417.228043981479</v>
      </c>
      <c r="M1066" s="3" t="b">
        <v>0</v>
      </c>
      <c r="N1066" s="3">
        <v>123</v>
      </c>
      <c r="O1066" s="3" t="b">
        <v>0</v>
      </c>
      <c r="P1066" s="3" t="s">
        <v>8282</v>
      </c>
      <c r="Q1066" s="6">
        <f>E1066/D1066</f>
        <v>8.9744444444444446E-2</v>
      </c>
      <c r="R1066" s="8">
        <f>E1066/N1066</f>
        <v>65.666666666666671</v>
      </c>
      <c r="S1066" s="3" t="s">
        <v>8335</v>
      </c>
      <c r="T1066" s="3" t="s">
        <v>8336</v>
      </c>
    </row>
    <row r="1067" spans="1:20" ht="10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12">
        <f t="shared" si="16"/>
        <v>41689.381041666667</v>
      </c>
      <c r="K1067" s="3">
        <v>1390381722</v>
      </c>
      <c r="L1067" s="12">
        <f>(((K1067/60)/60)/24)+DATE(1970,1,1)</f>
        <v>41661.381041666667</v>
      </c>
      <c r="M1067" s="3" t="b">
        <v>0</v>
      </c>
      <c r="N1067" s="3">
        <v>5</v>
      </c>
      <c r="O1067" s="3" t="b">
        <v>0</v>
      </c>
      <c r="P1067" s="3" t="s">
        <v>8282</v>
      </c>
      <c r="Q1067" s="6">
        <f>E1067/D1067</f>
        <v>2.7E-2</v>
      </c>
      <c r="R1067" s="8">
        <f>E1067/N1067</f>
        <v>16.2</v>
      </c>
      <c r="S1067" s="3" t="s">
        <v>8335</v>
      </c>
      <c r="T1067" s="3" t="s">
        <v>8336</v>
      </c>
    </row>
    <row r="1068" spans="1:20" ht="84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12">
        <f t="shared" si="16"/>
        <v>41490.962754629632</v>
      </c>
      <c r="K1068" s="3">
        <v>1371769582</v>
      </c>
      <c r="L1068" s="12">
        <f>(((K1068/60)/60)/24)+DATE(1970,1,1)</f>
        <v>41445.962754629632</v>
      </c>
      <c r="M1068" s="3" t="b">
        <v>0</v>
      </c>
      <c r="N1068" s="3">
        <v>148</v>
      </c>
      <c r="O1068" s="3" t="b">
        <v>0</v>
      </c>
      <c r="P1068" s="3" t="s">
        <v>8282</v>
      </c>
      <c r="Q1068" s="6">
        <f>E1068/D1068</f>
        <v>3.3673333333333333E-2</v>
      </c>
      <c r="R1068" s="8">
        <f>E1068/N1068</f>
        <v>34.128378378378379</v>
      </c>
      <c r="S1068" s="3" t="s">
        <v>8335</v>
      </c>
      <c r="T1068" s="3" t="s">
        <v>8336</v>
      </c>
    </row>
    <row r="1069" spans="1:20" ht="84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12">
        <f t="shared" si="16"/>
        <v>41629.855682870373</v>
      </c>
      <c r="K1069" s="3">
        <v>1385065931</v>
      </c>
      <c r="L1069" s="12">
        <f>(((K1069/60)/60)/24)+DATE(1970,1,1)</f>
        <v>41599.855682870373</v>
      </c>
      <c r="M1069" s="3" t="b">
        <v>0</v>
      </c>
      <c r="N1069" s="3">
        <v>10</v>
      </c>
      <c r="O1069" s="3" t="b">
        <v>0</v>
      </c>
      <c r="P1069" s="3" t="s">
        <v>8282</v>
      </c>
      <c r="Q1069" s="6">
        <f>E1069/D1069</f>
        <v>0.26</v>
      </c>
      <c r="R1069" s="8">
        <f>E1069/N1069</f>
        <v>13</v>
      </c>
      <c r="S1069" s="3" t="s">
        <v>8335</v>
      </c>
      <c r="T1069" s="3" t="s">
        <v>8336</v>
      </c>
    </row>
    <row r="1070" spans="1:20" ht="10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12">
        <f t="shared" si="16"/>
        <v>42470.329444444447</v>
      </c>
      <c r="K1070" s="3">
        <v>1457686464</v>
      </c>
      <c r="L1070" s="12">
        <f>(((K1070/60)/60)/24)+DATE(1970,1,1)</f>
        <v>42440.371111111104</v>
      </c>
      <c r="M1070" s="3" t="b">
        <v>0</v>
      </c>
      <c r="N1070" s="3">
        <v>4</v>
      </c>
      <c r="O1070" s="3" t="b">
        <v>0</v>
      </c>
      <c r="P1070" s="3" t="s">
        <v>8282</v>
      </c>
      <c r="Q1070" s="6">
        <f>E1070/D1070</f>
        <v>1.5E-3</v>
      </c>
      <c r="R1070" s="8">
        <f>E1070/N1070</f>
        <v>11.25</v>
      </c>
      <c r="S1070" s="3" t="s">
        <v>8335</v>
      </c>
      <c r="T1070" s="3" t="s">
        <v>8336</v>
      </c>
    </row>
    <row r="1071" spans="1:20" ht="84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12">
        <f t="shared" si="16"/>
        <v>41604.271516203706</v>
      </c>
      <c r="K1071" s="3">
        <v>1382679059</v>
      </c>
      <c r="L1071" s="12">
        <f>(((K1071/60)/60)/24)+DATE(1970,1,1)</f>
        <v>41572.229849537034</v>
      </c>
      <c r="M1071" s="3" t="b">
        <v>0</v>
      </c>
      <c r="N1071" s="3">
        <v>21</v>
      </c>
      <c r="O1071" s="3" t="b">
        <v>0</v>
      </c>
      <c r="P1071" s="3" t="s">
        <v>8282</v>
      </c>
      <c r="Q1071" s="6">
        <f>E1071/D1071</f>
        <v>0.38636363636363635</v>
      </c>
      <c r="R1071" s="8">
        <f>E1071/N1071</f>
        <v>40.476190476190474</v>
      </c>
      <c r="S1071" s="3" t="s">
        <v>8335</v>
      </c>
      <c r="T1071" s="3" t="s">
        <v>8336</v>
      </c>
    </row>
    <row r="1072" spans="1:20" ht="10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12">
        <f t="shared" si="16"/>
        <v>41183.011828703704</v>
      </c>
      <c r="K1072" s="3">
        <v>1347322622</v>
      </c>
      <c r="L1072" s="12">
        <f>(((K1072/60)/60)/24)+DATE(1970,1,1)</f>
        <v>41163.011828703704</v>
      </c>
      <c r="M1072" s="3" t="b">
        <v>0</v>
      </c>
      <c r="N1072" s="3">
        <v>2</v>
      </c>
      <c r="O1072" s="3" t="b">
        <v>0</v>
      </c>
      <c r="P1072" s="3" t="s">
        <v>8282</v>
      </c>
      <c r="Q1072" s="6">
        <f>E1072/D1072</f>
        <v>7.0000000000000001E-3</v>
      </c>
      <c r="R1072" s="8">
        <f>E1072/N1072</f>
        <v>35</v>
      </c>
      <c r="S1072" s="3" t="s">
        <v>8335</v>
      </c>
      <c r="T1072" s="3" t="s">
        <v>8336</v>
      </c>
    </row>
    <row r="1073" spans="1:20" ht="10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12">
        <f t="shared" si="16"/>
        <v>42325.795057870375</v>
      </c>
      <c r="K1073" s="3">
        <v>1445191493</v>
      </c>
      <c r="L1073" s="12">
        <f>(((K1073/60)/60)/24)+DATE(1970,1,1)</f>
        <v>42295.753391203703</v>
      </c>
      <c r="M1073" s="3" t="b">
        <v>0</v>
      </c>
      <c r="N1073" s="3">
        <v>0</v>
      </c>
      <c r="O1073" s="3" t="b">
        <v>0</v>
      </c>
      <c r="P1073" s="3" t="s">
        <v>8282</v>
      </c>
      <c r="Q1073" s="6">
        <f>E1073/D1073</f>
        <v>0</v>
      </c>
      <c r="R1073" s="8" t="e">
        <f>E1073/N1073</f>
        <v>#DIV/0!</v>
      </c>
      <c r="S1073" s="3" t="s">
        <v>8335</v>
      </c>
      <c r="T1073" s="3" t="s">
        <v>8336</v>
      </c>
    </row>
    <row r="1074" spans="1:20" ht="10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12">
        <f t="shared" si="16"/>
        <v>41675.832141203704</v>
      </c>
      <c r="K1074" s="3">
        <v>1389038297</v>
      </c>
      <c r="L1074" s="12">
        <f>(((K1074/60)/60)/24)+DATE(1970,1,1)</f>
        <v>41645.832141203704</v>
      </c>
      <c r="M1074" s="3" t="b">
        <v>0</v>
      </c>
      <c r="N1074" s="3">
        <v>4</v>
      </c>
      <c r="O1074" s="3" t="b">
        <v>0</v>
      </c>
      <c r="P1074" s="3" t="s">
        <v>8282</v>
      </c>
      <c r="Q1074" s="6">
        <f>E1074/D1074</f>
        <v>6.8000000000000005E-4</v>
      </c>
      <c r="R1074" s="8">
        <f>E1074/N1074</f>
        <v>12.75</v>
      </c>
      <c r="S1074" s="3" t="s">
        <v>8335</v>
      </c>
      <c r="T1074" s="3" t="s">
        <v>8336</v>
      </c>
    </row>
    <row r="1075" spans="1:20" ht="84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12">
        <f t="shared" si="16"/>
        <v>40832.964594907404</v>
      </c>
      <c r="K1075" s="3">
        <v>1316214541</v>
      </c>
      <c r="L1075" s="12">
        <f>(((K1075/60)/60)/24)+DATE(1970,1,1)</f>
        <v>40802.964594907404</v>
      </c>
      <c r="M1075" s="3" t="b">
        <v>0</v>
      </c>
      <c r="N1075" s="3">
        <v>1</v>
      </c>
      <c r="O1075" s="3" t="b">
        <v>0</v>
      </c>
      <c r="P1075" s="3" t="s">
        <v>8282</v>
      </c>
      <c r="Q1075" s="6">
        <f>E1075/D1075</f>
        <v>1.3333333333333334E-2</v>
      </c>
      <c r="R1075" s="8">
        <f>E1075/N1075</f>
        <v>10</v>
      </c>
      <c r="S1075" s="3" t="s">
        <v>8335</v>
      </c>
      <c r="T1075" s="3" t="s">
        <v>8336</v>
      </c>
    </row>
    <row r="1076" spans="1:20" ht="10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12">
        <f t="shared" si="16"/>
        <v>41643.172974537039</v>
      </c>
      <c r="K1076" s="3">
        <v>1386216545</v>
      </c>
      <c r="L1076" s="12">
        <f>(((K1076/60)/60)/24)+DATE(1970,1,1)</f>
        <v>41613.172974537039</v>
      </c>
      <c r="M1076" s="3" t="b">
        <v>0</v>
      </c>
      <c r="N1076" s="3">
        <v>30</v>
      </c>
      <c r="O1076" s="3" t="b">
        <v>0</v>
      </c>
      <c r="P1076" s="3" t="s">
        <v>8282</v>
      </c>
      <c r="Q1076" s="6">
        <f>E1076/D1076</f>
        <v>6.3092592592592589E-2</v>
      </c>
      <c r="R1076" s="8">
        <f>E1076/N1076</f>
        <v>113.56666666666666</v>
      </c>
      <c r="S1076" s="3" t="s">
        <v>8335</v>
      </c>
      <c r="T1076" s="3" t="s">
        <v>8336</v>
      </c>
    </row>
    <row r="1077" spans="1:20" ht="63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12">
        <f t="shared" si="16"/>
        <v>41035.904120370367</v>
      </c>
      <c r="K1077" s="3">
        <v>1333748516</v>
      </c>
      <c r="L1077" s="12">
        <f>(((K1077/60)/60)/24)+DATE(1970,1,1)</f>
        <v>41005.904120370367</v>
      </c>
      <c r="M1077" s="3" t="b">
        <v>0</v>
      </c>
      <c r="N1077" s="3">
        <v>3</v>
      </c>
      <c r="O1077" s="3" t="b">
        <v>0</v>
      </c>
      <c r="P1077" s="3" t="s">
        <v>8282</v>
      </c>
      <c r="Q1077" s="6">
        <f>E1077/D1077</f>
        <v>4.4999999999999998E-2</v>
      </c>
      <c r="R1077" s="8">
        <f>E1077/N1077</f>
        <v>15</v>
      </c>
      <c r="S1077" s="3" t="s">
        <v>8335</v>
      </c>
      <c r="T1077" s="3" t="s">
        <v>8336</v>
      </c>
    </row>
    <row r="1078" spans="1:20" ht="10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12">
        <f t="shared" si="16"/>
        <v>41893.377893518518</v>
      </c>
      <c r="K1078" s="3">
        <v>1405674250</v>
      </c>
      <c r="L1078" s="12">
        <f>(((K1078/60)/60)/24)+DATE(1970,1,1)</f>
        <v>41838.377893518518</v>
      </c>
      <c r="M1078" s="3" t="b">
        <v>0</v>
      </c>
      <c r="N1078" s="3">
        <v>975</v>
      </c>
      <c r="O1078" s="3" t="b">
        <v>0</v>
      </c>
      <c r="P1078" s="3" t="s">
        <v>8282</v>
      </c>
      <c r="Q1078" s="6">
        <f>E1078/D1078</f>
        <v>0.62765333333333329</v>
      </c>
      <c r="R1078" s="8">
        <f>E1078/N1078</f>
        <v>48.281025641025643</v>
      </c>
      <c r="S1078" s="3" t="s">
        <v>8335</v>
      </c>
      <c r="T1078" s="3" t="s">
        <v>8336</v>
      </c>
    </row>
    <row r="1079" spans="1:20" ht="10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12">
        <f t="shared" si="16"/>
        <v>42383.16679398148</v>
      </c>
      <c r="K1079" s="3">
        <v>1450152011</v>
      </c>
      <c r="L1079" s="12">
        <f>(((K1079/60)/60)/24)+DATE(1970,1,1)</f>
        <v>42353.16679398148</v>
      </c>
      <c r="M1079" s="3" t="b">
        <v>0</v>
      </c>
      <c r="N1079" s="3">
        <v>167</v>
      </c>
      <c r="O1079" s="3" t="b">
        <v>0</v>
      </c>
      <c r="P1079" s="3" t="s">
        <v>8282</v>
      </c>
      <c r="Q1079" s="6">
        <f>E1079/D1079</f>
        <v>0.29376000000000002</v>
      </c>
      <c r="R1079" s="8">
        <f>E1079/N1079</f>
        <v>43.976047904191617</v>
      </c>
      <c r="S1079" s="3" t="s">
        <v>8335</v>
      </c>
      <c r="T1079" s="3" t="s">
        <v>8336</v>
      </c>
    </row>
    <row r="1080" spans="1:20" ht="10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12">
        <f t="shared" si="16"/>
        <v>40746.195844907408</v>
      </c>
      <c r="K1080" s="3">
        <v>1307421721</v>
      </c>
      <c r="L1080" s="12">
        <f>(((K1080/60)/60)/24)+DATE(1970,1,1)</f>
        <v>40701.195844907408</v>
      </c>
      <c r="M1080" s="3" t="b">
        <v>0</v>
      </c>
      <c r="N1080" s="3">
        <v>5</v>
      </c>
      <c r="O1080" s="3" t="b">
        <v>0</v>
      </c>
      <c r="P1080" s="3" t="s">
        <v>8282</v>
      </c>
      <c r="Q1080" s="6">
        <f>E1080/D1080</f>
        <v>7.4999999999999997E-2</v>
      </c>
      <c r="R1080" s="8">
        <f>E1080/N1080</f>
        <v>9</v>
      </c>
      <c r="S1080" s="3" t="s">
        <v>8335</v>
      </c>
      <c r="T1080" s="3" t="s">
        <v>8336</v>
      </c>
    </row>
    <row r="1081" spans="1:20" ht="10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12">
        <f t="shared" si="16"/>
        <v>42504.566388888896</v>
      </c>
      <c r="K1081" s="3">
        <v>1461072936</v>
      </c>
      <c r="L1081" s="12">
        <f>(((K1081/60)/60)/24)+DATE(1970,1,1)</f>
        <v>42479.566388888896</v>
      </c>
      <c r="M1081" s="3" t="b">
        <v>0</v>
      </c>
      <c r="N1081" s="3">
        <v>18</v>
      </c>
      <c r="O1081" s="3" t="b">
        <v>0</v>
      </c>
      <c r="P1081" s="3" t="s">
        <v>8282</v>
      </c>
      <c r="Q1081" s="6">
        <f>E1081/D1081</f>
        <v>2.6076923076923077E-2</v>
      </c>
      <c r="R1081" s="8">
        <f>E1081/N1081</f>
        <v>37.666666666666664</v>
      </c>
      <c r="S1081" s="3" t="s">
        <v>8335</v>
      </c>
      <c r="T1081" s="3" t="s">
        <v>8336</v>
      </c>
    </row>
    <row r="1082" spans="1:20" ht="84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12">
        <f t="shared" si="16"/>
        <v>41770.138113425928</v>
      </c>
      <c r="K1082" s="3">
        <v>1397186333</v>
      </c>
      <c r="L1082" s="12">
        <f>(((K1082/60)/60)/24)+DATE(1970,1,1)</f>
        <v>41740.138113425928</v>
      </c>
      <c r="M1082" s="3" t="b">
        <v>0</v>
      </c>
      <c r="N1082" s="3">
        <v>98</v>
      </c>
      <c r="O1082" s="3" t="b">
        <v>0</v>
      </c>
      <c r="P1082" s="3" t="s">
        <v>8282</v>
      </c>
      <c r="Q1082" s="6">
        <f>E1082/D1082</f>
        <v>9.1050000000000006E-2</v>
      </c>
      <c r="R1082" s="8">
        <f>E1082/N1082</f>
        <v>18.581632653061224</v>
      </c>
      <c r="S1082" s="3" t="s">
        <v>8335</v>
      </c>
      <c r="T1082" s="3" t="s">
        <v>8336</v>
      </c>
    </row>
    <row r="1083" spans="1:20" ht="84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12">
        <f t="shared" si="16"/>
        <v>42032.926990740743</v>
      </c>
      <c r="K1083" s="3">
        <v>1419891292</v>
      </c>
      <c r="L1083" s="12">
        <f>(((K1083/60)/60)/24)+DATE(1970,1,1)</f>
        <v>42002.926990740743</v>
      </c>
      <c r="M1083" s="3" t="b">
        <v>0</v>
      </c>
      <c r="N1083" s="3">
        <v>4</v>
      </c>
      <c r="O1083" s="3" t="b">
        <v>0</v>
      </c>
      <c r="P1083" s="3" t="s">
        <v>8282</v>
      </c>
      <c r="Q1083" s="6">
        <f>E1083/D1083</f>
        <v>1.7647058823529413E-4</v>
      </c>
      <c r="R1083" s="8">
        <f>E1083/N1083</f>
        <v>3</v>
      </c>
      <c r="S1083" s="3" t="s">
        <v>8335</v>
      </c>
      <c r="T1083" s="3" t="s">
        <v>8336</v>
      </c>
    </row>
    <row r="1084" spans="1:20" ht="84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12">
        <f t="shared" si="16"/>
        <v>41131.906111111115</v>
      </c>
      <c r="K1084" s="3">
        <v>1342043088</v>
      </c>
      <c r="L1084" s="12">
        <f>(((K1084/60)/60)/24)+DATE(1970,1,1)</f>
        <v>41101.906111111115</v>
      </c>
      <c r="M1084" s="3" t="b">
        <v>0</v>
      </c>
      <c r="N1084" s="3">
        <v>3</v>
      </c>
      <c r="O1084" s="3" t="b">
        <v>0</v>
      </c>
      <c r="P1084" s="3" t="s">
        <v>8282</v>
      </c>
      <c r="Q1084" s="6">
        <f>E1084/D1084</f>
        <v>5.5999999999999999E-3</v>
      </c>
      <c r="R1084" s="8">
        <f>E1084/N1084</f>
        <v>18.666666666666668</v>
      </c>
      <c r="S1084" s="3" t="s">
        <v>8335</v>
      </c>
      <c r="T1084" s="3" t="s">
        <v>8336</v>
      </c>
    </row>
    <row r="1085" spans="1:20" ht="10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12">
        <f t="shared" si="16"/>
        <v>41853.659525462965</v>
      </c>
      <c r="K1085" s="3">
        <v>1401810583</v>
      </c>
      <c r="L1085" s="12">
        <f>(((K1085/60)/60)/24)+DATE(1970,1,1)</f>
        <v>41793.659525462965</v>
      </c>
      <c r="M1085" s="3" t="b">
        <v>0</v>
      </c>
      <c r="N1085" s="3">
        <v>1</v>
      </c>
      <c r="O1085" s="3" t="b">
        <v>0</v>
      </c>
      <c r="P1085" s="3" t="s">
        <v>8282</v>
      </c>
      <c r="Q1085" s="6">
        <f>E1085/D1085</f>
        <v>8.2000000000000007E-3</v>
      </c>
      <c r="R1085" s="8">
        <f>E1085/N1085</f>
        <v>410</v>
      </c>
      <c r="S1085" s="3" t="s">
        <v>8335</v>
      </c>
      <c r="T1085" s="3" t="s">
        <v>8336</v>
      </c>
    </row>
    <row r="1086" spans="1:20" ht="42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12">
        <f t="shared" si="16"/>
        <v>41859.912083333329</v>
      </c>
      <c r="K1086" s="3">
        <v>1404942804</v>
      </c>
      <c r="L1086" s="12">
        <f>(((K1086/60)/60)/24)+DATE(1970,1,1)</f>
        <v>41829.912083333329</v>
      </c>
      <c r="M1086" s="3" t="b">
        <v>0</v>
      </c>
      <c r="N1086" s="3">
        <v>0</v>
      </c>
      <c r="O1086" s="3" t="b">
        <v>0</v>
      </c>
      <c r="P1086" s="3" t="s">
        <v>8282</v>
      </c>
      <c r="Q1086" s="6">
        <f>E1086/D1086</f>
        <v>0</v>
      </c>
      <c r="R1086" s="8" t="e">
        <f>E1086/N1086</f>
        <v>#DIV/0!</v>
      </c>
      <c r="S1086" s="3" t="s">
        <v>8335</v>
      </c>
      <c r="T1086" s="3" t="s">
        <v>8336</v>
      </c>
    </row>
    <row r="1087" spans="1:20" ht="84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12">
        <f t="shared" si="16"/>
        <v>42443.629340277781</v>
      </c>
      <c r="K1087" s="3">
        <v>1455379575</v>
      </c>
      <c r="L1087" s="12">
        <f>(((K1087/60)/60)/24)+DATE(1970,1,1)</f>
        <v>42413.671006944445</v>
      </c>
      <c r="M1087" s="3" t="b">
        <v>0</v>
      </c>
      <c r="N1087" s="3">
        <v>9</v>
      </c>
      <c r="O1087" s="3" t="b">
        <v>0</v>
      </c>
      <c r="P1087" s="3" t="s">
        <v>8282</v>
      </c>
      <c r="Q1087" s="6">
        <f>E1087/D1087</f>
        <v>3.4200000000000001E-2</v>
      </c>
      <c r="R1087" s="8">
        <f>E1087/N1087</f>
        <v>114</v>
      </c>
      <c r="S1087" s="3" t="s">
        <v>8335</v>
      </c>
      <c r="T1087" s="3" t="s">
        <v>8336</v>
      </c>
    </row>
    <row r="1088" spans="1:20" ht="42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12">
        <f t="shared" si="16"/>
        <v>41875.866793981484</v>
      </c>
      <c r="K1088" s="3">
        <v>1406321291</v>
      </c>
      <c r="L1088" s="12">
        <f>(((K1088/60)/60)/24)+DATE(1970,1,1)</f>
        <v>41845.866793981484</v>
      </c>
      <c r="M1088" s="3" t="b">
        <v>0</v>
      </c>
      <c r="N1088" s="3">
        <v>2</v>
      </c>
      <c r="O1088" s="3" t="b">
        <v>0</v>
      </c>
      <c r="P1088" s="3" t="s">
        <v>8282</v>
      </c>
      <c r="Q1088" s="6">
        <f>E1088/D1088</f>
        <v>8.3333333333333339E-4</v>
      </c>
      <c r="R1088" s="8">
        <f>E1088/N1088</f>
        <v>7.5</v>
      </c>
      <c r="S1088" s="3" t="s">
        <v>8335</v>
      </c>
      <c r="T1088" s="3" t="s">
        <v>8336</v>
      </c>
    </row>
    <row r="1089" spans="1:20" ht="10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12">
        <f t="shared" si="16"/>
        <v>41805.713969907411</v>
      </c>
      <c r="K1089" s="3">
        <v>1400260087</v>
      </c>
      <c r="L1089" s="12">
        <f>(((K1089/60)/60)/24)+DATE(1970,1,1)</f>
        <v>41775.713969907411</v>
      </c>
      <c r="M1089" s="3" t="b">
        <v>0</v>
      </c>
      <c r="N1089" s="3">
        <v>0</v>
      </c>
      <c r="O1089" s="3" t="b">
        <v>0</v>
      </c>
      <c r="P1089" s="3" t="s">
        <v>8282</v>
      </c>
      <c r="Q1089" s="6">
        <f>E1089/D1089</f>
        <v>0</v>
      </c>
      <c r="R1089" s="8" t="e">
        <f>E1089/N1089</f>
        <v>#DIV/0!</v>
      </c>
      <c r="S1089" s="3" t="s">
        <v>8335</v>
      </c>
      <c r="T1089" s="3" t="s">
        <v>8336</v>
      </c>
    </row>
    <row r="1090" spans="1:20" ht="84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12">
        <f t="shared" si="16"/>
        <v>41753.799386574072</v>
      </c>
      <c r="K1090" s="3">
        <v>1395774667</v>
      </c>
      <c r="L1090" s="12">
        <f>(((K1090/60)/60)/24)+DATE(1970,1,1)</f>
        <v>41723.799386574072</v>
      </c>
      <c r="M1090" s="3" t="b">
        <v>0</v>
      </c>
      <c r="N1090" s="3">
        <v>147</v>
      </c>
      <c r="O1090" s="3" t="b">
        <v>0</v>
      </c>
      <c r="P1090" s="3" t="s">
        <v>8282</v>
      </c>
      <c r="Q1090" s="6">
        <f>E1090/D1090</f>
        <v>0.14182977777777778</v>
      </c>
      <c r="R1090" s="8">
        <f>E1090/N1090</f>
        <v>43.41727891156463</v>
      </c>
      <c r="S1090" s="3" t="s">
        <v>8335</v>
      </c>
      <c r="T1090" s="3" t="s">
        <v>8336</v>
      </c>
    </row>
    <row r="1091" spans="1:20" ht="63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12">
        <f t="shared" ref="J1091:J1154" si="17">(((I1091/60)/60)/24)+DATE(1970,1,1)</f>
        <v>42181.189525462964</v>
      </c>
      <c r="K1091" s="3">
        <v>1432701175</v>
      </c>
      <c r="L1091" s="12">
        <f>(((K1091/60)/60)/24)+DATE(1970,1,1)</f>
        <v>42151.189525462964</v>
      </c>
      <c r="M1091" s="3" t="b">
        <v>0</v>
      </c>
      <c r="N1091" s="3">
        <v>49</v>
      </c>
      <c r="O1091" s="3" t="b">
        <v>0</v>
      </c>
      <c r="P1091" s="3" t="s">
        <v>8282</v>
      </c>
      <c r="Q1091" s="6">
        <f>E1091/D1091</f>
        <v>7.8266666666666665E-2</v>
      </c>
      <c r="R1091" s="8">
        <f>E1091/N1091</f>
        <v>23.959183673469386</v>
      </c>
      <c r="S1091" s="3" t="s">
        <v>8335</v>
      </c>
      <c r="T1091" s="3" t="s">
        <v>8336</v>
      </c>
    </row>
    <row r="1092" spans="1:20" ht="10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12">
        <f t="shared" si="17"/>
        <v>42153.185798611114</v>
      </c>
      <c r="K1092" s="3">
        <v>1430281653</v>
      </c>
      <c r="L1092" s="12">
        <f>(((K1092/60)/60)/24)+DATE(1970,1,1)</f>
        <v>42123.185798611114</v>
      </c>
      <c r="M1092" s="3" t="b">
        <v>0</v>
      </c>
      <c r="N1092" s="3">
        <v>1</v>
      </c>
      <c r="O1092" s="3" t="b">
        <v>0</v>
      </c>
      <c r="P1092" s="3" t="s">
        <v>8282</v>
      </c>
      <c r="Q1092" s="6">
        <f>E1092/D1092</f>
        <v>3.8464497269020693E-4</v>
      </c>
      <c r="R1092" s="8">
        <f>E1092/N1092</f>
        <v>5</v>
      </c>
      <c r="S1092" s="3" t="s">
        <v>8335</v>
      </c>
      <c r="T1092" s="3" t="s">
        <v>8336</v>
      </c>
    </row>
    <row r="1093" spans="1:20" ht="10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12">
        <f t="shared" si="17"/>
        <v>42470.778611111105</v>
      </c>
      <c r="K1093" s="3">
        <v>1457725272</v>
      </c>
      <c r="L1093" s="12">
        <f>(((K1093/60)/60)/24)+DATE(1970,1,1)</f>
        <v>42440.820277777777</v>
      </c>
      <c r="M1093" s="3" t="b">
        <v>0</v>
      </c>
      <c r="N1093" s="3">
        <v>2</v>
      </c>
      <c r="O1093" s="3" t="b">
        <v>0</v>
      </c>
      <c r="P1093" s="3" t="s">
        <v>8282</v>
      </c>
      <c r="Q1093" s="6">
        <f>E1093/D1093</f>
        <v>0.125</v>
      </c>
      <c r="R1093" s="8">
        <f>E1093/N1093</f>
        <v>12.5</v>
      </c>
      <c r="S1093" s="3" t="s">
        <v>8335</v>
      </c>
      <c r="T1093" s="3" t="s">
        <v>8336</v>
      </c>
    </row>
    <row r="1094" spans="1:20" ht="126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12">
        <f t="shared" si="17"/>
        <v>41280.025902777779</v>
      </c>
      <c r="K1094" s="3">
        <v>1354840638</v>
      </c>
      <c r="L1094" s="12">
        <f>(((K1094/60)/60)/24)+DATE(1970,1,1)</f>
        <v>41250.025902777779</v>
      </c>
      <c r="M1094" s="3" t="b">
        <v>0</v>
      </c>
      <c r="N1094" s="3">
        <v>7</v>
      </c>
      <c r="O1094" s="3" t="b">
        <v>0</v>
      </c>
      <c r="P1094" s="3" t="s">
        <v>8282</v>
      </c>
      <c r="Q1094" s="6">
        <f>E1094/D1094</f>
        <v>1.0500000000000001E-2</v>
      </c>
      <c r="R1094" s="8">
        <f>E1094/N1094</f>
        <v>3</v>
      </c>
      <c r="S1094" s="3" t="s">
        <v>8335</v>
      </c>
      <c r="T1094" s="3" t="s">
        <v>8336</v>
      </c>
    </row>
    <row r="1095" spans="1:20" ht="84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12">
        <f t="shared" si="17"/>
        <v>42411.973807870367</v>
      </c>
      <c r="K1095" s="3">
        <v>1453936937</v>
      </c>
      <c r="L1095" s="12">
        <f>(((K1095/60)/60)/24)+DATE(1970,1,1)</f>
        <v>42396.973807870367</v>
      </c>
      <c r="M1095" s="3" t="b">
        <v>0</v>
      </c>
      <c r="N1095" s="3">
        <v>4</v>
      </c>
      <c r="O1095" s="3" t="b">
        <v>0</v>
      </c>
      <c r="P1095" s="3" t="s">
        <v>8282</v>
      </c>
      <c r="Q1095" s="6">
        <f>E1095/D1095</f>
        <v>0.14083333333333334</v>
      </c>
      <c r="R1095" s="8">
        <f>E1095/N1095</f>
        <v>10.5625</v>
      </c>
      <c r="S1095" s="3" t="s">
        <v>8335</v>
      </c>
      <c r="T1095" s="3" t="s">
        <v>8336</v>
      </c>
    </row>
    <row r="1096" spans="1:20" ht="10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12">
        <f t="shared" si="17"/>
        <v>40825.713344907403</v>
      </c>
      <c r="K1096" s="3">
        <v>1315588033</v>
      </c>
      <c r="L1096" s="12">
        <f>(((K1096/60)/60)/24)+DATE(1970,1,1)</f>
        <v>40795.713344907403</v>
      </c>
      <c r="M1096" s="3" t="b">
        <v>0</v>
      </c>
      <c r="N1096" s="3">
        <v>27</v>
      </c>
      <c r="O1096" s="3" t="b">
        <v>0</v>
      </c>
      <c r="P1096" s="3" t="s">
        <v>8282</v>
      </c>
      <c r="Q1096" s="6">
        <f>E1096/D1096</f>
        <v>0.18300055555555556</v>
      </c>
      <c r="R1096" s="8">
        <f>E1096/N1096</f>
        <v>122.00037037037038</v>
      </c>
      <c r="S1096" s="3" t="s">
        <v>8335</v>
      </c>
      <c r="T1096" s="3" t="s">
        <v>8336</v>
      </c>
    </row>
    <row r="1097" spans="1:20" ht="10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12">
        <f t="shared" si="17"/>
        <v>41516.537268518521</v>
      </c>
      <c r="K1097" s="3">
        <v>1375275220</v>
      </c>
      <c r="L1097" s="12">
        <f>(((K1097/60)/60)/24)+DATE(1970,1,1)</f>
        <v>41486.537268518521</v>
      </c>
      <c r="M1097" s="3" t="b">
        <v>0</v>
      </c>
      <c r="N1097" s="3">
        <v>94</v>
      </c>
      <c r="O1097" s="3" t="b">
        <v>0</v>
      </c>
      <c r="P1097" s="3" t="s">
        <v>8282</v>
      </c>
      <c r="Q1097" s="6">
        <f>E1097/D1097</f>
        <v>5.0347999999999997E-2</v>
      </c>
      <c r="R1097" s="8">
        <f>E1097/N1097</f>
        <v>267.80851063829789</v>
      </c>
      <c r="S1097" s="3" t="s">
        <v>8335</v>
      </c>
      <c r="T1097" s="3" t="s">
        <v>8336</v>
      </c>
    </row>
    <row r="1098" spans="1:20" ht="10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12">
        <f t="shared" si="17"/>
        <v>41916.145833333336</v>
      </c>
      <c r="K1098" s="3">
        <v>1409747154</v>
      </c>
      <c r="L1098" s="12">
        <f>(((K1098/60)/60)/24)+DATE(1970,1,1)</f>
        <v>41885.51798611111</v>
      </c>
      <c r="M1098" s="3" t="b">
        <v>0</v>
      </c>
      <c r="N1098" s="3">
        <v>29</v>
      </c>
      <c r="O1098" s="3" t="b">
        <v>0</v>
      </c>
      <c r="P1098" s="3" t="s">
        <v>8282</v>
      </c>
      <c r="Q1098" s="6">
        <f>E1098/D1098</f>
        <v>0.17933333333333334</v>
      </c>
      <c r="R1098" s="8">
        <f>E1098/N1098</f>
        <v>74.206896551724142</v>
      </c>
      <c r="S1098" s="3" t="s">
        <v>8335</v>
      </c>
      <c r="T1098" s="3" t="s">
        <v>8336</v>
      </c>
    </row>
    <row r="1099" spans="1:20" ht="10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12">
        <f t="shared" si="17"/>
        <v>41700.792557870373</v>
      </c>
      <c r="K1099" s="3">
        <v>1390330877</v>
      </c>
      <c r="L1099" s="12">
        <f>(((K1099/60)/60)/24)+DATE(1970,1,1)</f>
        <v>41660.792557870373</v>
      </c>
      <c r="M1099" s="3" t="b">
        <v>0</v>
      </c>
      <c r="N1099" s="3">
        <v>7</v>
      </c>
      <c r="O1099" s="3" t="b">
        <v>0</v>
      </c>
      <c r="P1099" s="3" t="s">
        <v>8282</v>
      </c>
      <c r="Q1099" s="6">
        <f>E1099/D1099</f>
        <v>4.6999999999999999E-4</v>
      </c>
      <c r="R1099" s="8">
        <f>E1099/N1099</f>
        <v>6.7142857142857144</v>
      </c>
      <c r="S1099" s="3" t="s">
        <v>8335</v>
      </c>
      <c r="T1099" s="3" t="s">
        <v>8336</v>
      </c>
    </row>
    <row r="1100" spans="1:20" ht="63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12">
        <f t="shared" si="17"/>
        <v>41742.762673611112</v>
      </c>
      <c r="K1100" s="3">
        <v>1394821095</v>
      </c>
      <c r="L1100" s="12">
        <f>(((K1100/60)/60)/24)+DATE(1970,1,1)</f>
        <v>41712.762673611112</v>
      </c>
      <c r="M1100" s="3" t="b">
        <v>0</v>
      </c>
      <c r="N1100" s="3">
        <v>22</v>
      </c>
      <c r="O1100" s="3" t="b">
        <v>0</v>
      </c>
      <c r="P1100" s="3" t="s">
        <v>8282</v>
      </c>
      <c r="Q1100" s="6">
        <f>E1100/D1100</f>
        <v>7.2120000000000004E-2</v>
      </c>
      <c r="R1100" s="8">
        <f>E1100/N1100</f>
        <v>81.954545454545453</v>
      </c>
      <c r="S1100" s="3" t="s">
        <v>8335</v>
      </c>
      <c r="T1100" s="3" t="s">
        <v>8336</v>
      </c>
    </row>
    <row r="1101" spans="1:20" ht="10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12">
        <f t="shared" si="17"/>
        <v>42137.836435185185</v>
      </c>
      <c r="K1101" s="3">
        <v>1428955468</v>
      </c>
      <c r="L1101" s="12">
        <f>(((K1101/60)/60)/24)+DATE(1970,1,1)</f>
        <v>42107.836435185185</v>
      </c>
      <c r="M1101" s="3" t="b">
        <v>0</v>
      </c>
      <c r="N1101" s="3">
        <v>1</v>
      </c>
      <c r="O1101" s="3" t="b">
        <v>0</v>
      </c>
      <c r="P1101" s="3" t="s">
        <v>8282</v>
      </c>
      <c r="Q1101" s="6">
        <f>E1101/D1101</f>
        <v>5.0000000000000001E-3</v>
      </c>
      <c r="R1101" s="8">
        <f>E1101/N1101</f>
        <v>25</v>
      </c>
      <c r="S1101" s="3" t="s">
        <v>8335</v>
      </c>
      <c r="T1101" s="3" t="s">
        <v>8336</v>
      </c>
    </row>
    <row r="1102" spans="1:20" ht="84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12">
        <f t="shared" si="17"/>
        <v>42414.110775462963</v>
      </c>
      <c r="K1102" s="3">
        <v>1452825571</v>
      </c>
      <c r="L1102" s="12">
        <f>(((K1102/60)/60)/24)+DATE(1970,1,1)</f>
        <v>42384.110775462963</v>
      </c>
      <c r="M1102" s="3" t="b">
        <v>0</v>
      </c>
      <c r="N1102" s="3">
        <v>10</v>
      </c>
      <c r="O1102" s="3" t="b">
        <v>0</v>
      </c>
      <c r="P1102" s="3" t="s">
        <v>8282</v>
      </c>
      <c r="Q1102" s="6">
        <f>E1102/D1102</f>
        <v>2.5000000000000001E-2</v>
      </c>
      <c r="R1102" s="8">
        <f>E1102/N1102</f>
        <v>10</v>
      </c>
      <c r="S1102" s="3" t="s">
        <v>8335</v>
      </c>
      <c r="T1102" s="3" t="s">
        <v>8336</v>
      </c>
    </row>
    <row r="1103" spans="1:20" ht="63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12">
        <f t="shared" si="17"/>
        <v>42565.758333333331</v>
      </c>
      <c r="K1103" s="3">
        <v>1466188338</v>
      </c>
      <c r="L1103" s="12">
        <f>(((K1103/60)/60)/24)+DATE(1970,1,1)</f>
        <v>42538.77243055556</v>
      </c>
      <c r="M1103" s="3" t="b">
        <v>0</v>
      </c>
      <c r="N1103" s="3">
        <v>6</v>
      </c>
      <c r="O1103" s="3" t="b">
        <v>0</v>
      </c>
      <c r="P1103" s="3" t="s">
        <v>8282</v>
      </c>
      <c r="Q1103" s="6">
        <f>E1103/D1103</f>
        <v>4.0999999999999999E-4</v>
      </c>
      <c r="R1103" s="8">
        <f>E1103/N1103</f>
        <v>6.833333333333333</v>
      </c>
      <c r="S1103" s="3" t="s">
        <v>8335</v>
      </c>
      <c r="T1103" s="3" t="s">
        <v>8336</v>
      </c>
    </row>
    <row r="1104" spans="1:20" ht="10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12">
        <f t="shared" si="17"/>
        <v>41617.249305555553</v>
      </c>
      <c r="K1104" s="3">
        <v>1383095125</v>
      </c>
      <c r="L1104" s="12">
        <f>(((K1104/60)/60)/24)+DATE(1970,1,1)</f>
        <v>41577.045428240745</v>
      </c>
      <c r="M1104" s="3" t="b">
        <v>0</v>
      </c>
      <c r="N1104" s="3">
        <v>24</v>
      </c>
      <c r="O1104" s="3" t="b">
        <v>0</v>
      </c>
      <c r="P1104" s="3" t="s">
        <v>8282</v>
      </c>
      <c r="Q1104" s="6">
        <f>E1104/D1104</f>
        <v>5.3124999999999999E-2</v>
      </c>
      <c r="R1104" s="8">
        <f>E1104/N1104</f>
        <v>17.708333333333332</v>
      </c>
      <c r="S1104" s="3" t="s">
        <v>8335</v>
      </c>
      <c r="T1104" s="3" t="s">
        <v>8336</v>
      </c>
    </row>
    <row r="1105" spans="1:20" ht="10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12">
        <f t="shared" si="17"/>
        <v>42539.22210648148</v>
      </c>
      <c r="K1105" s="3">
        <v>1461043190</v>
      </c>
      <c r="L1105" s="12">
        <f>(((K1105/60)/60)/24)+DATE(1970,1,1)</f>
        <v>42479.22210648148</v>
      </c>
      <c r="M1105" s="3" t="b">
        <v>0</v>
      </c>
      <c r="N1105" s="3">
        <v>15</v>
      </c>
      <c r="O1105" s="3" t="b">
        <v>0</v>
      </c>
      <c r="P1105" s="3" t="s">
        <v>8282</v>
      </c>
      <c r="Q1105" s="6">
        <f>E1105/D1105</f>
        <v>1.6199999999999999E-2</v>
      </c>
      <c r="R1105" s="8">
        <f>E1105/N1105</f>
        <v>16.2</v>
      </c>
      <c r="S1105" s="3" t="s">
        <v>8335</v>
      </c>
      <c r="T1105" s="3" t="s">
        <v>8336</v>
      </c>
    </row>
    <row r="1106" spans="1:20" ht="10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12">
        <f t="shared" si="17"/>
        <v>41801.40996527778</v>
      </c>
      <c r="K1106" s="3">
        <v>1399888221</v>
      </c>
      <c r="L1106" s="12">
        <f>(((K1106/60)/60)/24)+DATE(1970,1,1)</f>
        <v>41771.40996527778</v>
      </c>
      <c r="M1106" s="3" t="b">
        <v>0</v>
      </c>
      <c r="N1106" s="3">
        <v>37</v>
      </c>
      <c r="O1106" s="3" t="b">
        <v>0</v>
      </c>
      <c r="P1106" s="3" t="s">
        <v>8282</v>
      </c>
      <c r="Q1106" s="6">
        <f>E1106/D1106</f>
        <v>4.9516666666666667E-2</v>
      </c>
      <c r="R1106" s="8">
        <f>E1106/N1106</f>
        <v>80.297297297297291</v>
      </c>
      <c r="S1106" s="3" t="s">
        <v>8335</v>
      </c>
      <c r="T1106" s="3" t="s">
        <v>8336</v>
      </c>
    </row>
    <row r="1107" spans="1:20" ht="10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12">
        <f t="shared" si="17"/>
        <v>41722.0940625</v>
      </c>
      <c r="K1107" s="3">
        <v>1393038927</v>
      </c>
      <c r="L1107" s="12">
        <f>(((K1107/60)/60)/24)+DATE(1970,1,1)</f>
        <v>41692.135729166665</v>
      </c>
      <c r="M1107" s="3" t="b">
        <v>0</v>
      </c>
      <c r="N1107" s="3">
        <v>20</v>
      </c>
      <c r="O1107" s="3" t="b">
        <v>0</v>
      </c>
      <c r="P1107" s="3" t="s">
        <v>8282</v>
      </c>
      <c r="Q1107" s="6">
        <f>E1107/D1107</f>
        <v>1.5900000000000001E-3</v>
      </c>
      <c r="R1107" s="8">
        <f>E1107/N1107</f>
        <v>71.55</v>
      </c>
      <c r="S1107" s="3" t="s">
        <v>8335</v>
      </c>
      <c r="T1107" s="3" t="s">
        <v>8336</v>
      </c>
    </row>
    <row r="1108" spans="1:20" ht="10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12">
        <f t="shared" si="17"/>
        <v>41003.698784722219</v>
      </c>
      <c r="K1108" s="3">
        <v>1330969575</v>
      </c>
      <c r="L1108" s="12">
        <f>(((K1108/60)/60)/24)+DATE(1970,1,1)</f>
        <v>40973.740451388891</v>
      </c>
      <c r="M1108" s="3" t="b">
        <v>0</v>
      </c>
      <c r="N1108" s="3">
        <v>7</v>
      </c>
      <c r="O1108" s="3" t="b">
        <v>0</v>
      </c>
      <c r="P1108" s="3" t="s">
        <v>8282</v>
      </c>
      <c r="Q1108" s="6">
        <f>E1108/D1108</f>
        <v>0.41249999999999998</v>
      </c>
      <c r="R1108" s="8">
        <f>E1108/N1108</f>
        <v>23.571428571428573</v>
      </c>
      <c r="S1108" s="3" t="s">
        <v>8335</v>
      </c>
      <c r="T1108" s="3" t="s">
        <v>8336</v>
      </c>
    </row>
    <row r="1109" spans="1:20" ht="10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12">
        <f t="shared" si="17"/>
        <v>41843.861388888887</v>
      </c>
      <c r="K1109" s="3">
        <v>1403556024</v>
      </c>
      <c r="L1109" s="12">
        <f>(((K1109/60)/60)/24)+DATE(1970,1,1)</f>
        <v>41813.861388888887</v>
      </c>
      <c r="M1109" s="3" t="b">
        <v>0</v>
      </c>
      <c r="N1109" s="3">
        <v>0</v>
      </c>
      <c r="O1109" s="3" t="b">
        <v>0</v>
      </c>
      <c r="P1109" s="3" t="s">
        <v>8282</v>
      </c>
      <c r="Q1109" s="6">
        <f>E1109/D1109</f>
        <v>0</v>
      </c>
      <c r="R1109" s="8" t="e">
        <f>E1109/N1109</f>
        <v>#DIV/0!</v>
      </c>
      <c r="S1109" s="3" t="s">
        <v>8335</v>
      </c>
      <c r="T1109" s="3" t="s">
        <v>8336</v>
      </c>
    </row>
    <row r="1110" spans="1:20" ht="126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12">
        <f t="shared" si="17"/>
        <v>41012.595312500001</v>
      </c>
      <c r="K1110" s="3">
        <v>1329146235</v>
      </c>
      <c r="L1110" s="12">
        <f>(((K1110/60)/60)/24)+DATE(1970,1,1)</f>
        <v>40952.636979166666</v>
      </c>
      <c r="M1110" s="3" t="b">
        <v>0</v>
      </c>
      <c r="N1110" s="3">
        <v>21</v>
      </c>
      <c r="O1110" s="3" t="b">
        <v>0</v>
      </c>
      <c r="P1110" s="3" t="s">
        <v>8282</v>
      </c>
      <c r="Q1110" s="6">
        <f>E1110/D1110</f>
        <v>2.93E-2</v>
      </c>
      <c r="R1110" s="8">
        <f>E1110/N1110</f>
        <v>34.88095238095238</v>
      </c>
      <c r="S1110" s="3" t="s">
        <v>8335</v>
      </c>
      <c r="T1110" s="3" t="s">
        <v>8336</v>
      </c>
    </row>
    <row r="1111" spans="1:20" ht="10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12">
        <f t="shared" si="17"/>
        <v>42692.793865740736</v>
      </c>
      <c r="K1111" s="3">
        <v>1476900190</v>
      </c>
      <c r="L1111" s="12">
        <f>(((K1111/60)/60)/24)+DATE(1970,1,1)</f>
        <v>42662.752199074079</v>
      </c>
      <c r="M1111" s="3" t="b">
        <v>0</v>
      </c>
      <c r="N1111" s="3">
        <v>3</v>
      </c>
      <c r="O1111" s="3" t="b">
        <v>0</v>
      </c>
      <c r="P1111" s="3" t="s">
        <v>8282</v>
      </c>
      <c r="Q1111" s="6">
        <f>E1111/D1111</f>
        <v>4.4999999999999997E-3</v>
      </c>
      <c r="R1111" s="8">
        <f>E1111/N1111</f>
        <v>15</v>
      </c>
      <c r="S1111" s="3" t="s">
        <v>8335</v>
      </c>
      <c r="T1111" s="3" t="s">
        <v>8336</v>
      </c>
    </row>
    <row r="1112" spans="1:20" ht="10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12">
        <f t="shared" si="17"/>
        <v>41250.933124999996</v>
      </c>
      <c r="K1112" s="3">
        <v>1352327022</v>
      </c>
      <c r="L1112" s="12">
        <f>(((K1112/60)/60)/24)+DATE(1970,1,1)</f>
        <v>41220.933124999996</v>
      </c>
      <c r="M1112" s="3" t="b">
        <v>0</v>
      </c>
      <c r="N1112" s="3">
        <v>11</v>
      </c>
      <c r="O1112" s="3" t="b">
        <v>0</v>
      </c>
      <c r="P1112" s="3" t="s">
        <v>8282</v>
      </c>
      <c r="Q1112" s="6">
        <f>E1112/D1112</f>
        <v>5.1000000000000004E-3</v>
      </c>
      <c r="R1112" s="8">
        <f>E1112/N1112</f>
        <v>23.181818181818183</v>
      </c>
      <c r="S1112" s="3" t="s">
        <v>8335</v>
      </c>
      <c r="T1112" s="3" t="s">
        <v>8336</v>
      </c>
    </row>
    <row r="1113" spans="1:20" ht="10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12">
        <f t="shared" si="17"/>
        <v>42377.203587962969</v>
      </c>
      <c r="K1113" s="3">
        <v>1449636790</v>
      </c>
      <c r="L1113" s="12">
        <f>(((K1113/60)/60)/24)+DATE(1970,1,1)</f>
        <v>42347.203587962969</v>
      </c>
      <c r="M1113" s="3" t="b">
        <v>0</v>
      </c>
      <c r="N1113" s="3">
        <v>1</v>
      </c>
      <c r="O1113" s="3" t="b">
        <v>0</v>
      </c>
      <c r="P1113" s="3" t="s">
        <v>8282</v>
      </c>
      <c r="Q1113" s="6">
        <f>E1113/D1113</f>
        <v>4.0000000000000002E-4</v>
      </c>
      <c r="R1113" s="8">
        <f>E1113/N1113</f>
        <v>1</v>
      </c>
      <c r="S1113" s="3" t="s">
        <v>8335</v>
      </c>
      <c r="T1113" s="3" t="s">
        <v>8336</v>
      </c>
    </row>
    <row r="1114" spans="1:20" ht="84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12">
        <f t="shared" si="17"/>
        <v>42023.354166666672</v>
      </c>
      <c r="K1114" s="3">
        <v>1416507211</v>
      </c>
      <c r="L1114" s="12">
        <f>(((K1114/60)/60)/24)+DATE(1970,1,1)</f>
        <v>41963.759386574078</v>
      </c>
      <c r="M1114" s="3" t="b">
        <v>0</v>
      </c>
      <c r="N1114" s="3">
        <v>312</v>
      </c>
      <c r="O1114" s="3" t="b">
        <v>0</v>
      </c>
      <c r="P1114" s="3" t="s">
        <v>8282</v>
      </c>
      <c r="Q1114" s="6">
        <f>E1114/D1114</f>
        <v>0.35537409090909089</v>
      </c>
      <c r="R1114" s="8">
        <f>E1114/N1114</f>
        <v>100.23371794871794</v>
      </c>
      <c r="S1114" s="3" t="s">
        <v>8335</v>
      </c>
      <c r="T1114" s="3" t="s">
        <v>8336</v>
      </c>
    </row>
    <row r="1115" spans="1:20" ht="10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12">
        <f t="shared" si="17"/>
        <v>41865.977083333331</v>
      </c>
      <c r="K1115" s="3">
        <v>1405466820</v>
      </c>
      <c r="L1115" s="12">
        <f>(((K1115/60)/60)/24)+DATE(1970,1,1)</f>
        <v>41835.977083333331</v>
      </c>
      <c r="M1115" s="3" t="b">
        <v>0</v>
      </c>
      <c r="N1115" s="3">
        <v>1</v>
      </c>
      <c r="O1115" s="3" t="b">
        <v>0</v>
      </c>
      <c r="P1115" s="3" t="s">
        <v>8282</v>
      </c>
      <c r="Q1115" s="6">
        <f>E1115/D1115</f>
        <v>5.0000000000000001E-3</v>
      </c>
      <c r="R1115" s="8">
        <f>E1115/N1115</f>
        <v>5</v>
      </c>
      <c r="S1115" s="3" t="s">
        <v>8335</v>
      </c>
      <c r="T1115" s="3" t="s">
        <v>8336</v>
      </c>
    </row>
    <row r="1116" spans="1:20" ht="10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12">
        <f t="shared" si="17"/>
        <v>41556.345914351856</v>
      </c>
      <c r="K1116" s="3">
        <v>1378714687</v>
      </c>
      <c r="L1116" s="12">
        <f>(((K1116/60)/60)/24)+DATE(1970,1,1)</f>
        <v>41526.345914351856</v>
      </c>
      <c r="M1116" s="3" t="b">
        <v>0</v>
      </c>
      <c r="N1116" s="3">
        <v>3</v>
      </c>
      <c r="O1116" s="3" t="b">
        <v>0</v>
      </c>
      <c r="P1116" s="3" t="s">
        <v>8282</v>
      </c>
      <c r="Q1116" s="6">
        <f>E1116/D1116</f>
        <v>1.6666666666666668E-3</v>
      </c>
      <c r="R1116" s="8">
        <f>E1116/N1116</f>
        <v>3.3333333333333335</v>
      </c>
      <c r="S1116" s="3" t="s">
        <v>8335</v>
      </c>
      <c r="T1116" s="3" t="s">
        <v>8336</v>
      </c>
    </row>
    <row r="1117" spans="1:20" ht="10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12">
        <f t="shared" si="17"/>
        <v>42459.653877314813</v>
      </c>
      <c r="K1117" s="3">
        <v>1456764095</v>
      </c>
      <c r="L1117" s="12">
        <f>(((K1117/60)/60)/24)+DATE(1970,1,1)</f>
        <v>42429.695543981477</v>
      </c>
      <c r="M1117" s="3" t="b">
        <v>0</v>
      </c>
      <c r="N1117" s="3">
        <v>4</v>
      </c>
      <c r="O1117" s="3" t="b">
        <v>0</v>
      </c>
      <c r="P1117" s="3" t="s">
        <v>8282</v>
      </c>
      <c r="Q1117" s="6">
        <f>E1117/D1117</f>
        <v>1.325E-3</v>
      </c>
      <c r="R1117" s="8">
        <f>E1117/N1117</f>
        <v>13.25</v>
      </c>
      <c r="S1117" s="3" t="s">
        <v>8335</v>
      </c>
      <c r="T1117" s="3" t="s">
        <v>8336</v>
      </c>
    </row>
    <row r="1118" spans="1:20" ht="84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12">
        <f t="shared" si="17"/>
        <v>41069.847314814811</v>
      </c>
      <c r="K1118" s="3">
        <v>1334089208</v>
      </c>
      <c r="L1118" s="12">
        <f>(((K1118/60)/60)/24)+DATE(1970,1,1)</f>
        <v>41009.847314814811</v>
      </c>
      <c r="M1118" s="3" t="b">
        <v>0</v>
      </c>
      <c r="N1118" s="3">
        <v>10</v>
      </c>
      <c r="O1118" s="3" t="b">
        <v>0</v>
      </c>
      <c r="P1118" s="3" t="s">
        <v>8282</v>
      </c>
      <c r="Q1118" s="6">
        <f>E1118/D1118</f>
        <v>3.5704000000000004E-4</v>
      </c>
      <c r="R1118" s="8">
        <f>E1118/N1118</f>
        <v>17.852</v>
      </c>
      <c r="S1118" s="3" t="s">
        <v>8335</v>
      </c>
      <c r="T1118" s="3" t="s">
        <v>8336</v>
      </c>
    </row>
    <row r="1119" spans="1:20" ht="84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12">
        <f t="shared" si="17"/>
        <v>42363.598530092597</v>
      </c>
      <c r="K1119" s="3">
        <v>1448461313</v>
      </c>
      <c r="L1119" s="12">
        <f>(((K1119/60)/60)/24)+DATE(1970,1,1)</f>
        <v>42333.598530092597</v>
      </c>
      <c r="M1119" s="3" t="b">
        <v>0</v>
      </c>
      <c r="N1119" s="3">
        <v>8</v>
      </c>
      <c r="O1119" s="3" t="b">
        <v>0</v>
      </c>
      <c r="P1119" s="3" t="s">
        <v>8282</v>
      </c>
      <c r="Q1119" s="6">
        <f>E1119/D1119</f>
        <v>8.3000000000000004E-2</v>
      </c>
      <c r="R1119" s="8">
        <f>E1119/N1119</f>
        <v>10.375</v>
      </c>
      <c r="S1119" s="3" t="s">
        <v>8335</v>
      </c>
      <c r="T1119" s="3" t="s">
        <v>8336</v>
      </c>
    </row>
    <row r="1120" spans="1:20" ht="10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12">
        <f t="shared" si="17"/>
        <v>41734.124756944446</v>
      </c>
      <c r="K1120" s="3">
        <v>1394078379</v>
      </c>
      <c r="L1120" s="12">
        <f>(((K1120/60)/60)/24)+DATE(1970,1,1)</f>
        <v>41704.16642361111</v>
      </c>
      <c r="M1120" s="3" t="b">
        <v>0</v>
      </c>
      <c r="N1120" s="3">
        <v>3</v>
      </c>
      <c r="O1120" s="3" t="b">
        <v>0</v>
      </c>
      <c r="P1120" s="3" t="s">
        <v>8282</v>
      </c>
      <c r="Q1120" s="6">
        <f>E1120/D1120</f>
        <v>2.4222222222222221E-2</v>
      </c>
      <c r="R1120" s="8">
        <f>E1120/N1120</f>
        <v>36.333333333333336</v>
      </c>
      <c r="S1120" s="3" t="s">
        <v>8335</v>
      </c>
      <c r="T1120" s="3" t="s">
        <v>8336</v>
      </c>
    </row>
    <row r="1121" spans="1:20" ht="10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12">
        <f t="shared" si="17"/>
        <v>41735.792407407411</v>
      </c>
      <c r="K1121" s="3">
        <v>1395687664</v>
      </c>
      <c r="L1121" s="12">
        <f>(((K1121/60)/60)/24)+DATE(1970,1,1)</f>
        <v>41722.792407407411</v>
      </c>
      <c r="M1121" s="3" t="b">
        <v>0</v>
      </c>
      <c r="N1121" s="3">
        <v>1</v>
      </c>
      <c r="O1121" s="3" t="b">
        <v>0</v>
      </c>
      <c r="P1121" s="3" t="s">
        <v>8282</v>
      </c>
      <c r="Q1121" s="6">
        <f>E1121/D1121</f>
        <v>2.3809523809523812E-3</v>
      </c>
      <c r="R1121" s="8">
        <f>E1121/N1121</f>
        <v>5</v>
      </c>
      <c r="S1121" s="3" t="s">
        <v>8335</v>
      </c>
      <c r="T1121" s="3" t="s">
        <v>8336</v>
      </c>
    </row>
    <row r="1122" spans="1:20" ht="84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12">
        <f t="shared" si="17"/>
        <v>40844.872685185182</v>
      </c>
      <c r="K1122" s="3">
        <v>1315947400</v>
      </c>
      <c r="L1122" s="12">
        <f>(((K1122/60)/60)/24)+DATE(1970,1,1)</f>
        <v>40799.872685185182</v>
      </c>
      <c r="M1122" s="3" t="b">
        <v>0</v>
      </c>
      <c r="N1122" s="3">
        <v>0</v>
      </c>
      <c r="O1122" s="3" t="b">
        <v>0</v>
      </c>
      <c r="P1122" s="3" t="s">
        <v>8282</v>
      </c>
      <c r="Q1122" s="6">
        <f>E1122/D1122</f>
        <v>0</v>
      </c>
      <c r="R1122" s="8" t="e">
        <f>E1122/N1122</f>
        <v>#DIV/0!</v>
      </c>
      <c r="S1122" s="3" t="s">
        <v>8335</v>
      </c>
      <c r="T1122" s="3" t="s">
        <v>8336</v>
      </c>
    </row>
    <row r="1123" spans="1:20" ht="84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12">
        <f t="shared" si="17"/>
        <v>42442.892546296294</v>
      </c>
      <c r="K1123" s="3">
        <v>1455315916</v>
      </c>
      <c r="L1123" s="12">
        <f>(((K1123/60)/60)/24)+DATE(1970,1,1)</f>
        <v>42412.934212962966</v>
      </c>
      <c r="M1123" s="3" t="b">
        <v>0</v>
      </c>
      <c r="N1123" s="3">
        <v>5</v>
      </c>
      <c r="O1123" s="3" t="b">
        <v>0</v>
      </c>
      <c r="P1123" s="3" t="s">
        <v>8282</v>
      </c>
      <c r="Q1123" s="6">
        <f>E1123/D1123</f>
        <v>1.16E-4</v>
      </c>
      <c r="R1123" s="8">
        <f>E1123/N1123</f>
        <v>5.8</v>
      </c>
      <c r="S1123" s="3" t="s">
        <v>8335</v>
      </c>
      <c r="T1123" s="3" t="s">
        <v>8336</v>
      </c>
    </row>
    <row r="1124" spans="1:20" ht="10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12">
        <f t="shared" si="17"/>
        <v>41424.703993055555</v>
      </c>
      <c r="K1124" s="3">
        <v>1368723225</v>
      </c>
      <c r="L1124" s="12">
        <f>(((K1124/60)/60)/24)+DATE(1970,1,1)</f>
        <v>41410.703993055555</v>
      </c>
      <c r="M1124" s="3" t="b">
        <v>0</v>
      </c>
      <c r="N1124" s="3">
        <v>0</v>
      </c>
      <c r="O1124" s="3" t="b">
        <v>0</v>
      </c>
      <c r="P1124" s="3" t="s">
        <v>8282</v>
      </c>
      <c r="Q1124" s="6">
        <f>E1124/D1124</f>
        <v>0</v>
      </c>
      <c r="R1124" s="8" t="e">
        <f>E1124/N1124</f>
        <v>#DIV/0!</v>
      </c>
      <c r="S1124" s="3" t="s">
        <v>8335</v>
      </c>
      <c r="T1124" s="3" t="s">
        <v>8336</v>
      </c>
    </row>
    <row r="1125" spans="1:20" ht="10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12">
        <f t="shared" si="17"/>
        <v>41748.5237037037</v>
      </c>
      <c r="K1125" s="3">
        <v>1395318848</v>
      </c>
      <c r="L1125" s="12">
        <f>(((K1125/60)/60)/24)+DATE(1970,1,1)</f>
        <v>41718.5237037037</v>
      </c>
      <c r="M1125" s="3" t="b">
        <v>0</v>
      </c>
      <c r="N1125" s="3">
        <v>3</v>
      </c>
      <c r="O1125" s="3" t="b">
        <v>0</v>
      </c>
      <c r="P1125" s="3" t="s">
        <v>8282</v>
      </c>
      <c r="Q1125" s="6">
        <f>E1125/D1125</f>
        <v>2.2000000000000001E-3</v>
      </c>
      <c r="R1125" s="8">
        <f>E1125/N1125</f>
        <v>3.6666666666666665</v>
      </c>
      <c r="S1125" s="3" t="s">
        <v>8335</v>
      </c>
      <c r="T1125" s="3" t="s">
        <v>8336</v>
      </c>
    </row>
    <row r="1126" spans="1:20" ht="10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12">
        <f t="shared" si="17"/>
        <v>42124.667256944449</v>
      </c>
      <c r="K1126" s="3">
        <v>1427817651</v>
      </c>
      <c r="L1126" s="12">
        <f>(((K1126/60)/60)/24)+DATE(1970,1,1)</f>
        <v>42094.667256944449</v>
      </c>
      <c r="M1126" s="3" t="b">
        <v>0</v>
      </c>
      <c r="N1126" s="3">
        <v>7</v>
      </c>
      <c r="O1126" s="3" t="b">
        <v>0</v>
      </c>
      <c r="P1126" s="3" t="s">
        <v>8283</v>
      </c>
      <c r="Q1126" s="6">
        <f>E1126/D1126</f>
        <v>4.7222222222222223E-3</v>
      </c>
      <c r="R1126" s="8">
        <f>E1126/N1126</f>
        <v>60.714285714285715</v>
      </c>
      <c r="S1126" s="3" t="s">
        <v>8335</v>
      </c>
      <c r="T1126" s="3" t="s">
        <v>8337</v>
      </c>
    </row>
    <row r="1127" spans="1:20" ht="10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12">
        <f t="shared" si="17"/>
        <v>42272.624189814815</v>
      </c>
      <c r="K1127" s="3">
        <v>1438009130</v>
      </c>
      <c r="L1127" s="12">
        <f>(((K1127/60)/60)/24)+DATE(1970,1,1)</f>
        <v>42212.624189814815</v>
      </c>
      <c r="M1127" s="3" t="b">
        <v>0</v>
      </c>
      <c r="N1127" s="3">
        <v>0</v>
      </c>
      <c r="O1127" s="3" t="b">
        <v>0</v>
      </c>
      <c r="P1127" s="3" t="s">
        <v>8283</v>
      </c>
      <c r="Q1127" s="6">
        <f>E1127/D1127</f>
        <v>0</v>
      </c>
      <c r="R1127" s="8" t="e">
        <f>E1127/N1127</f>
        <v>#DIV/0!</v>
      </c>
      <c r="S1127" s="3" t="s">
        <v>8335</v>
      </c>
      <c r="T1127" s="3" t="s">
        <v>8337</v>
      </c>
    </row>
    <row r="1128" spans="1:20" ht="84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12">
        <f t="shared" si="17"/>
        <v>42565.327476851846</v>
      </c>
      <c r="K1128" s="3">
        <v>1465890694</v>
      </c>
      <c r="L1128" s="12">
        <f>(((K1128/60)/60)/24)+DATE(1970,1,1)</f>
        <v>42535.327476851846</v>
      </c>
      <c r="M1128" s="3" t="b">
        <v>0</v>
      </c>
      <c r="N1128" s="3">
        <v>2</v>
      </c>
      <c r="O1128" s="3" t="b">
        <v>0</v>
      </c>
      <c r="P1128" s="3" t="s">
        <v>8283</v>
      </c>
      <c r="Q1128" s="6">
        <f>E1128/D1128</f>
        <v>5.0000000000000001E-3</v>
      </c>
      <c r="R1128" s="8">
        <f>E1128/N1128</f>
        <v>5</v>
      </c>
      <c r="S1128" s="3" t="s">
        <v>8335</v>
      </c>
      <c r="T1128" s="3" t="s">
        <v>8337</v>
      </c>
    </row>
    <row r="1129" spans="1:20" ht="10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12">
        <f t="shared" si="17"/>
        <v>41957.895833333328</v>
      </c>
      <c r="K1129" s="3">
        <v>1413318600</v>
      </c>
      <c r="L1129" s="12">
        <f>(((K1129/60)/60)/24)+DATE(1970,1,1)</f>
        <v>41926.854166666664</v>
      </c>
      <c r="M1129" s="3" t="b">
        <v>0</v>
      </c>
      <c r="N1129" s="3">
        <v>23</v>
      </c>
      <c r="O1129" s="3" t="b">
        <v>0</v>
      </c>
      <c r="P1129" s="3" t="s">
        <v>8283</v>
      </c>
      <c r="Q1129" s="6">
        <f>E1129/D1129</f>
        <v>1.6714285714285713E-2</v>
      </c>
      <c r="R1129" s="8">
        <f>E1129/N1129</f>
        <v>25.434782608695652</v>
      </c>
      <c r="S1129" s="3" t="s">
        <v>8335</v>
      </c>
      <c r="T1129" s="3" t="s">
        <v>8337</v>
      </c>
    </row>
    <row r="1130" spans="1:20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12">
        <f t="shared" si="17"/>
        <v>41858.649502314816</v>
      </c>
      <c r="K1130" s="3">
        <v>1404833717</v>
      </c>
      <c r="L1130" s="12">
        <f>(((K1130/60)/60)/24)+DATE(1970,1,1)</f>
        <v>41828.649502314816</v>
      </c>
      <c r="M1130" s="3" t="b">
        <v>0</v>
      </c>
      <c r="N1130" s="3">
        <v>1</v>
      </c>
      <c r="O1130" s="3" t="b">
        <v>0</v>
      </c>
      <c r="P1130" s="3" t="s">
        <v>8283</v>
      </c>
      <c r="Q1130" s="6">
        <f>E1130/D1130</f>
        <v>1E-3</v>
      </c>
      <c r="R1130" s="8">
        <f>E1130/N1130</f>
        <v>1</v>
      </c>
      <c r="S1130" s="3" t="s">
        <v>8335</v>
      </c>
      <c r="T1130" s="3" t="s">
        <v>8337</v>
      </c>
    </row>
    <row r="1131" spans="1:20" ht="10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12">
        <f t="shared" si="17"/>
        <v>42526.264965277776</v>
      </c>
      <c r="K1131" s="3">
        <v>1462515693</v>
      </c>
      <c r="L1131" s="12">
        <f>(((K1131/60)/60)/24)+DATE(1970,1,1)</f>
        <v>42496.264965277776</v>
      </c>
      <c r="M1131" s="3" t="b">
        <v>0</v>
      </c>
      <c r="N1131" s="3">
        <v>2</v>
      </c>
      <c r="O1131" s="3" t="b">
        <v>0</v>
      </c>
      <c r="P1131" s="3" t="s">
        <v>8283</v>
      </c>
      <c r="Q1131" s="6">
        <f>E1131/D1131</f>
        <v>1.0499999999999999E-3</v>
      </c>
      <c r="R1131" s="8">
        <f>E1131/N1131</f>
        <v>10.5</v>
      </c>
      <c r="S1131" s="3" t="s">
        <v>8335</v>
      </c>
      <c r="T1131" s="3" t="s">
        <v>8337</v>
      </c>
    </row>
    <row r="1132" spans="1:20" ht="10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12">
        <f t="shared" si="17"/>
        <v>41969.038194444445</v>
      </c>
      <c r="K1132" s="3">
        <v>1411775700</v>
      </c>
      <c r="L1132" s="12">
        <f>(((K1132/60)/60)/24)+DATE(1970,1,1)</f>
        <v>41908.996527777781</v>
      </c>
      <c r="M1132" s="3" t="b">
        <v>0</v>
      </c>
      <c r="N1132" s="3">
        <v>3</v>
      </c>
      <c r="O1132" s="3" t="b">
        <v>0</v>
      </c>
      <c r="P1132" s="3" t="s">
        <v>8283</v>
      </c>
      <c r="Q1132" s="6">
        <f>E1132/D1132</f>
        <v>2.2000000000000001E-3</v>
      </c>
      <c r="R1132" s="8">
        <f>E1132/N1132</f>
        <v>3.6666666666666665</v>
      </c>
      <c r="S1132" s="3" t="s">
        <v>8335</v>
      </c>
      <c r="T1132" s="3" t="s">
        <v>8337</v>
      </c>
    </row>
    <row r="1133" spans="1:20" ht="10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12">
        <f t="shared" si="17"/>
        <v>42362.908194444448</v>
      </c>
      <c r="K1133" s="3">
        <v>1448401668</v>
      </c>
      <c r="L1133" s="12">
        <f>(((K1133/60)/60)/24)+DATE(1970,1,1)</f>
        <v>42332.908194444448</v>
      </c>
      <c r="M1133" s="3" t="b">
        <v>0</v>
      </c>
      <c r="N1133" s="3">
        <v>0</v>
      </c>
      <c r="O1133" s="3" t="b">
        <v>0</v>
      </c>
      <c r="P1133" s="3" t="s">
        <v>8283</v>
      </c>
      <c r="Q1133" s="6">
        <f>E1133/D1133</f>
        <v>0</v>
      </c>
      <c r="R1133" s="8" t="e">
        <f>E1133/N1133</f>
        <v>#DIV/0!</v>
      </c>
      <c r="S1133" s="3" t="s">
        <v>8335</v>
      </c>
      <c r="T1133" s="3" t="s">
        <v>8337</v>
      </c>
    </row>
    <row r="1134" spans="1:20" ht="10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12">
        <f t="shared" si="17"/>
        <v>42736.115405092598</v>
      </c>
      <c r="K1134" s="3">
        <v>1480646771</v>
      </c>
      <c r="L1134" s="12">
        <f>(((K1134/60)/60)/24)+DATE(1970,1,1)</f>
        <v>42706.115405092598</v>
      </c>
      <c r="M1134" s="3" t="b">
        <v>0</v>
      </c>
      <c r="N1134" s="3">
        <v>13</v>
      </c>
      <c r="O1134" s="3" t="b">
        <v>0</v>
      </c>
      <c r="P1134" s="3" t="s">
        <v>8283</v>
      </c>
      <c r="Q1134" s="6">
        <f>E1134/D1134</f>
        <v>0.14380000000000001</v>
      </c>
      <c r="R1134" s="8">
        <f>E1134/N1134</f>
        <v>110.61538461538461</v>
      </c>
      <c r="S1134" s="3" t="s">
        <v>8335</v>
      </c>
      <c r="T1134" s="3" t="s">
        <v>8337</v>
      </c>
    </row>
    <row r="1135" spans="1:20" ht="10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12">
        <f t="shared" si="17"/>
        <v>41851.407187500001</v>
      </c>
      <c r="K1135" s="3">
        <v>1404207981</v>
      </c>
      <c r="L1135" s="12">
        <f>(((K1135/60)/60)/24)+DATE(1970,1,1)</f>
        <v>41821.407187500001</v>
      </c>
      <c r="M1135" s="3" t="b">
        <v>0</v>
      </c>
      <c r="N1135" s="3">
        <v>1</v>
      </c>
      <c r="O1135" s="3" t="b">
        <v>0</v>
      </c>
      <c r="P1135" s="3" t="s">
        <v>8283</v>
      </c>
      <c r="Q1135" s="6">
        <f>E1135/D1135</f>
        <v>6.6666666666666671E-3</v>
      </c>
      <c r="R1135" s="8">
        <f>E1135/N1135</f>
        <v>20</v>
      </c>
      <c r="S1135" s="3" t="s">
        <v>8335</v>
      </c>
      <c r="T1135" s="3" t="s">
        <v>8337</v>
      </c>
    </row>
    <row r="1136" spans="1:20" ht="84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12">
        <f t="shared" si="17"/>
        <v>41972.189583333333</v>
      </c>
      <c r="K1136" s="3">
        <v>1416034228</v>
      </c>
      <c r="L1136" s="12">
        <f>(((K1136/60)/60)/24)+DATE(1970,1,1)</f>
        <v>41958.285046296296</v>
      </c>
      <c r="M1136" s="3" t="b">
        <v>0</v>
      </c>
      <c r="N1136" s="3">
        <v>1</v>
      </c>
      <c r="O1136" s="3" t="b">
        <v>0</v>
      </c>
      <c r="P1136" s="3" t="s">
        <v>8283</v>
      </c>
      <c r="Q1136" s="6">
        <f>E1136/D1136</f>
        <v>4.0000000000000003E-5</v>
      </c>
      <c r="R1136" s="8">
        <f>E1136/N1136</f>
        <v>1</v>
      </c>
      <c r="S1136" s="3" t="s">
        <v>8335</v>
      </c>
      <c r="T1136" s="3" t="s">
        <v>8337</v>
      </c>
    </row>
    <row r="1137" spans="1:20" ht="126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12">
        <f t="shared" si="17"/>
        <v>42588.989513888882</v>
      </c>
      <c r="K1137" s="3">
        <v>1467935094</v>
      </c>
      <c r="L1137" s="12">
        <f>(((K1137/60)/60)/24)+DATE(1970,1,1)</f>
        <v>42558.989513888882</v>
      </c>
      <c r="M1137" s="3" t="b">
        <v>0</v>
      </c>
      <c r="N1137" s="3">
        <v>1</v>
      </c>
      <c r="O1137" s="3" t="b">
        <v>0</v>
      </c>
      <c r="P1137" s="3" t="s">
        <v>8283</v>
      </c>
      <c r="Q1137" s="6">
        <f>E1137/D1137</f>
        <v>0.05</v>
      </c>
      <c r="R1137" s="8">
        <f>E1137/N1137</f>
        <v>50</v>
      </c>
      <c r="S1137" s="3" t="s">
        <v>8335</v>
      </c>
      <c r="T1137" s="3" t="s">
        <v>8337</v>
      </c>
    </row>
    <row r="1138" spans="1:20" ht="10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12">
        <f t="shared" si="17"/>
        <v>42357.671631944439</v>
      </c>
      <c r="K1138" s="3">
        <v>1447949229</v>
      </c>
      <c r="L1138" s="12">
        <f>(((K1138/60)/60)/24)+DATE(1970,1,1)</f>
        <v>42327.671631944439</v>
      </c>
      <c r="M1138" s="3" t="b">
        <v>0</v>
      </c>
      <c r="N1138" s="3">
        <v>6</v>
      </c>
      <c r="O1138" s="3" t="b">
        <v>0</v>
      </c>
      <c r="P1138" s="3" t="s">
        <v>8283</v>
      </c>
      <c r="Q1138" s="6">
        <f>E1138/D1138</f>
        <v>6.4439140811455853E-2</v>
      </c>
      <c r="R1138" s="8">
        <f>E1138/N1138</f>
        <v>45</v>
      </c>
      <c r="S1138" s="3" t="s">
        <v>8335</v>
      </c>
      <c r="T1138" s="3" t="s">
        <v>8337</v>
      </c>
    </row>
    <row r="1139" spans="1:20" ht="10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12">
        <f t="shared" si="17"/>
        <v>42483.819687499999</v>
      </c>
      <c r="K1139" s="3">
        <v>1458848421</v>
      </c>
      <c r="L1139" s="12">
        <f>(((K1139/60)/60)/24)+DATE(1970,1,1)</f>
        <v>42453.819687499999</v>
      </c>
      <c r="M1139" s="3" t="b">
        <v>0</v>
      </c>
      <c r="N1139" s="3">
        <v>39</v>
      </c>
      <c r="O1139" s="3" t="b">
        <v>0</v>
      </c>
      <c r="P1139" s="3" t="s">
        <v>8283</v>
      </c>
      <c r="Q1139" s="6">
        <f>E1139/D1139</f>
        <v>0.39500000000000002</v>
      </c>
      <c r="R1139" s="8">
        <f>E1139/N1139</f>
        <v>253.2051282051282</v>
      </c>
      <c r="S1139" s="3" t="s">
        <v>8335</v>
      </c>
      <c r="T1139" s="3" t="s">
        <v>8337</v>
      </c>
    </row>
    <row r="1140" spans="1:20" ht="10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12">
        <f t="shared" si="17"/>
        <v>42756.9066087963</v>
      </c>
      <c r="K1140" s="3">
        <v>1483307131</v>
      </c>
      <c r="L1140" s="12">
        <f>(((K1140/60)/60)/24)+DATE(1970,1,1)</f>
        <v>42736.9066087963</v>
      </c>
      <c r="M1140" s="3" t="b">
        <v>0</v>
      </c>
      <c r="N1140" s="3">
        <v>4</v>
      </c>
      <c r="O1140" s="3" t="b">
        <v>0</v>
      </c>
      <c r="P1140" s="3" t="s">
        <v>8283</v>
      </c>
      <c r="Q1140" s="6">
        <f>E1140/D1140</f>
        <v>3.5714285714285713E-3</v>
      </c>
      <c r="R1140" s="8">
        <f>E1140/N1140</f>
        <v>31.25</v>
      </c>
      <c r="S1140" s="3" t="s">
        <v>8335</v>
      </c>
      <c r="T1140" s="3" t="s">
        <v>8337</v>
      </c>
    </row>
    <row r="1141" spans="1:20" ht="10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12">
        <f t="shared" si="17"/>
        <v>42005.347523148142</v>
      </c>
      <c r="K1141" s="3">
        <v>1417508426</v>
      </c>
      <c r="L1141" s="12">
        <f>(((K1141/60)/60)/24)+DATE(1970,1,1)</f>
        <v>41975.347523148142</v>
      </c>
      <c r="M1141" s="3" t="b">
        <v>0</v>
      </c>
      <c r="N1141" s="3">
        <v>1</v>
      </c>
      <c r="O1141" s="3" t="b">
        <v>0</v>
      </c>
      <c r="P1141" s="3" t="s">
        <v>8283</v>
      </c>
      <c r="Q1141" s="6">
        <f>E1141/D1141</f>
        <v>6.2500000000000001E-4</v>
      </c>
      <c r="R1141" s="8">
        <f>E1141/N1141</f>
        <v>5</v>
      </c>
      <c r="S1141" s="3" t="s">
        <v>8335</v>
      </c>
      <c r="T1141" s="3" t="s">
        <v>8337</v>
      </c>
    </row>
    <row r="1142" spans="1:20" ht="84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12">
        <f t="shared" si="17"/>
        <v>42222.462048611109</v>
      </c>
      <c r="K1142" s="3">
        <v>1436267121</v>
      </c>
      <c r="L1142" s="12">
        <f>(((K1142/60)/60)/24)+DATE(1970,1,1)</f>
        <v>42192.462048611109</v>
      </c>
      <c r="M1142" s="3" t="b">
        <v>0</v>
      </c>
      <c r="N1142" s="3">
        <v>0</v>
      </c>
      <c r="O1142" s="3" t="b">
        <v>0</v>
      </c>
      <c r="P1142" s="3" t="s">
        <v>8283</v>
      </c>
      <c r="Q1142" s="6">
        <f>E1142/D1142</f>
        <v>0</v>
      </c>
      <c r="R1142" s="8" t="e">
        <f>E1142/N1142</f>
        <v>#DIV/0!</v>
      </c>
      <c r="S1142" s="3" t="s">
        <v>8335</v>
      </c>
      <c r="T1142" s="3" t="s">
        <v>8337</v>
      </c>
    </row>
    <row r="1143" spans="1:20" ht="42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12">
        <f t="shared" si="17"/>
        <v>42194.699652777781</v>
      </c>
      <c r="K1143" s="3">
        <v>1433868450</v>
      </c>
      <c r="L1143" s="12">
        <f>(((K1143/60)/60)/24)+DATE(1970,1,1)</f>
        <v>42164.699652777781</v>
      </c>
      <c r="M1143" s="3" t="b">
        <v>0</v>
      </c>
      <c r="N1143" s="3">
        <v>0</v>
      </c>
      <c r="O1143" s="3" t="b">
        <v>0</v>
      </c>
      <c r="P1143" s="3" t="s">
        <v>8283</v>
      </c>
      <c r="Q1143" s="6">
        <f>E1143/D1143</f>
        <v>0</v>
      </c>
      <c r="R1143" s="8" t="e">
        <f>E1143/N1143</f>
        <v>#DIV/0!</v>
      </c>
      <c r="S1143" s="3" t="s">
        <v>8335</v>
      </c>
      <c r="T1143" s="3" t="s">
        <v>8337</v>
      </c>
    </row>
    <row r="1144" spans="1:20" ht="10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12">
        <f t="shared" si="17"/>
        <v>42052.006099537044</v>
      </c>
      <c r="K1144" s="3">
        <v>1421539727</v>
      </c>
      <c r="L1144" s="12">
        <f>(((K1144/60)/60)/24)+DATE(1970,1,1)</f>
        <v>42022.006099537044</v>
      </c>
      <c r="M1144" s="3" t="b">
        <v>0</v>
      </c>
      <c r="N1144" s="3">
        <v>0</v>
      </c>
      <c r="O1144" s="3" t="b">
        <v>0</v>
      </c>
      <c r="P1144" s="3" t="s">
        <v>8283</v>
      </c>
      <c r="Q1144" s="6">
        <f>E1144/D1144</f>
        <v>0</v>
      </c>
      <c r="R1144" s="8" t="e">
        <f>E1144/N1144</f>
        <v>#DIV/0!</v>
      </c>
      <c r="S1144" s="3" t="s">
        <v>8335</v>
      </c>
      <c r="T1144" s="3" t="s">
        <v>8337</v>
      </c>
    </row>
    <row r="1145" spans="1:20" ht="10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12">
        <f t="shared" si="17"/>
        <v>42355.19358796296</v>
      </c>
      <c r="K1145" s="3">
        <v>1447735126</v>
      </c>
      <c r="L1145" s="12">
        <f>(((K1145/60)/60)/24)+DATE(1970,1,1)</f>
        <v>42325.19358796296</v>
      </c>
      <c r="M1145" s="3" t="b">
        <v>0</v>
      </c>
      <c r="N1145" s="3">
        <v>8</v>
      </c>
      <c r="O1145" s="3" t="b">
        <v>0</v>
      </c>
      <c r="P1145" s="3" t="s">
        <v>8283</v>
      </c>
      <c r="Q1145" s="6">
        <f>E1145/D1145</f>
        <v>4.1333333333333335E-3</v>
      </c>
      <c r="R1145" s="8">
        <f>E1145/N1145</f>
        <v>23.25</v>
      </c>
      <c r="S1145" s="3" t="s">
        <v>8335</v>
      </c>
      <c r="T1145" s="3" t="s">
        <v>8337</v>
      </c>
    </row>
    <row r="1146" spans="1:20" ht="84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12">
        <f t="shared" si="17"/>
        <v>42123.181944444441</v>
      </c>
      <c r="K1146" s="3">
        <v>1427689320</v>
      </c>
      <c r="L1146" s="12">
        <f>(((K1146/60)/60)/24)+DATE(1970,1,1)</f>
        <v>42093.181944444441</v>
      </c>
      <c r="M1146" s="3" t="b">
        <v>0</v>
      </c>
      <c r="N1146" s="3">
        <v>0</v>
      </c>
      <c r="O1146" s="3" t="b">
        <v>0</v>
      </c>
      <c r="P1146" s="3" t="s">
        <v>8284</v>
      </c>
      <c r="Q1146" s="6">
        <f>E1146/D1146</f>
        <v>0</v>
      </c>
      <c r="R1146" s="8" t="e">
        <f>E1146/N1146</f>
        <v>#DIV/0!</v>
      </c>
      <c r="S1146" s="3" t="s">
        <v>8338</v>
      </c>
      <c r="T1146" s="3" t="s">
        <v>8339</v>
      </c>
    </row>
    <row r="1147" spans="1:20" ht="84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12">
        <f t="shared" si="17"/>
        <v>41914.747592592597</v>
      </c>
      <c r="K1147" s="3">
        <v>1407088592</v>
      </c>
      <c r="L1147" s="12">
        <f>(((K1147/60)/60)/24)+DATE(1970,1,1)</f>
        <v>41854.747592592597</v>
      </c>
      <c r="M1147" s="3" t="b">
        <v>0</v>
      </c>
      <c r="N1147" s="3">
        <v>1</v>
      </c>
      <c r="O1147" s="3" t="b">
        <v>0</v>
      </c>
      <c r="P1147" s="3" t="s">
        <v>8284</v>
      </c>
      <c r="Q1147" s="6">
        <f>E1147/D1147</f>
        <v>1.25E-3</v>
      </c>
      <c r="R1147" s="8">
        <f>E1147/N1147</f>
        <v>100</v>
      </c>
      <c r="S1147" s="3" t="s">
        <v>8338</v>
      </c>
      <c r="T1147" s="3" t="s">
        <v>8339</v>
      </c>
    </row>
    <row r="1148" spans="1:20" ht="84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12">
        <f t="shared" si="17"/>
        <v>41761.9533912037</v>
      </c>
      <c r="K1148" s="3">
        <v>1395787973</v>
      </c>
      <c r="L1148" s="12">
        <f>(((K1148/60)/60)/24)+DATE(1970,1,1)</f>
        <v>41723.9533912037</v>
      </c>
      <c r="M1148" s="3" t="b">
        <v>0</v>
      </c>
      <c r="N1148" s="3">
        <v>12</v>
      </c>
      <c r="O1148" s="3" t="b">
        <v>0</v>
      </c>
      <c r="P1148" s="3" t="s">
        <v>8284</v>
      </c>
      <c r="Q1148" s="6">
        <f>E1148/D1148</f>
        <v>8.8333333333333333E-2</v>
      </c>
      <c r="R1148" s="8">
        <f>E1148/N1148</f>
        <v>44.166666666666664</v>
      </c>
      <c r="S1148" s="3" t="s">
        <v>8338</v>
      </c>
      <c r="T1148" s="3" t="s">
        <v>8339</v>
      </c>
    </row>
    <row r="1149" spans="1:20" ht="10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12">
        <f t="shared" si="17"/>
        <v>41931.972025462965</v>
      </c>
      <c r="K1149" s="3">
        <v>1408576783</v>
      </c>
      <c r="L1149" s="12">
        <f>(((K1149/60)/60)/24)+DATE(1970,1,1)</f>
        <v>41871.972025462965</v>
      </c>
      <c r="M1149" s="3" t="b">
        <v>0</v>
      </c>
      <c r="N1149" s="3">
        <v>0</v>
      </c>
      <c r="O1149" s="3" t="b">
        <v>0</v>
      </c>
      <c r="P1149" s="3" t="s">
        <v>8284</v>
      </c>
      <c r="Q1149" s="6">
        <f>E1149/D1149</f>
        <v>0</v>
      </c>
      <c r="R1149" s="8" t="e">
        <f>E1149/N1149</f>
        <v>#DIV/0!</v>
      </c>
      <c r="S1149" s="3" t="s">
        <v>8338</v>
      </c>
      <c r="T1149" s="3" t="s">
        <v>8339</v>
      </c>
    </row>
    <row r="1150" spans="1:20" ht="63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12">
        <f t="shared" si="17"/>
        <v>42705.212743055556</v>
      </c>
      <c r="K1150" s="3">
        <v>1477973181</v>
      </c>
      <c r="L1150" s="12">
        <f>(((K1150/60)/60)/24)+DATE(1970,1,1)</f>
        <v>42675.171076388884</v>
      </c>
      <c r="M1150" s="3" t="b">
        <v>0</v>
      </c>
      <c r="N1150" s="3">
        <v>3</v>
      </c>
      <c r="O1150" s="3" t="b">
        <v>0</v>
      </c>
      <c r="P1150" s="3" t="s">
        <v>8284</v>
      </c>
      <c r="Q1150" s="6">
        <f>E1150/D1150</f>
        <v>4.8666666666666667E-3</v>
      </c>
      <c r="R1150" s="8">
        <f>E1150/N1150</f>
        <v>24.333333333333332</v>
      </c>
      <c r="S1150" s="3" t="s">
        <v>8338</v>
      </c>
      <c r="T1150" s="3" t="s">
        <v>8339</v>
      </c>
    </row>
    <row r="1151" spans="1:20" ht="42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12">
        <f t="shared" si="17"/>
        <v>42537.71025462963</v>
      </c>
      <c r="K1151" s="3">
        <v>1463504566</v>
      </c>
      <c r="L1151" s="12">
        <f>(((K1151/60)/60)/24)+DATE(1970,1,1)</f>
        <v>42507.71025462963</v>
      </c>
      <c r="M1151" s="3" t="b">
        <v>0</v>
      </c>
      <c r="N1151" s="3">
        <v>2</v>
      </c>
      <c r="O1151" s="3" t="b">
        <v>0</v>
      </c>
      <c r="P1151" s="3" t="s">
        <v>8284</v>
      </c>
      <c r="Q1151" s="6">
        <f>E1151/D1151</f>
        <v>1.5E-3</v>
      </c>
      <c r="R1151" s="8">
        <f>E1151/N1151</f>
        <v>37.5</v>
      </c>
      <c r="S1151" s="3" t="s">
        <v>8338</v>
      </c>
      <c r="T1151" s="3" t="s">
        <v>8339</v>
      </c>
    </row>
    <row r="1152" spans="1:20" ht="63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12">
        <f t="shared" si="17"/>
        <v>42377.954571759255</v>
      </c>
      <c r="K1152" s="3">
        <v>1447109675</v>
      </c>
      <c r="L1152" s="12">
        <f>(((K1152/60)/60)/24)+DATE(1970,1,1)</f>
        <v>42317.954571759255</v>
      </c>
      <c r="M1152" s="3" t="b">
        <v>0</v>
      </c>
      <c r="N1152" s="3">
        <v>6</v>
      </c>
      <c r="O1152" s="3" t="b">
        <v>0</v>
      </c>
      <c r="P1152" s="3" t="s">
        <v>8284</v>
      </c>
      <c r="Q1152" s="6">
        <f>E1152/D1152</f>
        <v>0.1008</v>
      </c>
      <c r="R1152" s="8">
        <f>E1152/N1152</f>
        <v>42</v>
      </c>
      <c r="S1152" s="3" t="s">
        <v>8338</v>
      </c>
      <c r="T1152" s="3" t="s">
        <v>8339</v>
      </c>
    </row>
    <row r="1153" spans="1:20" ht="10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12">
        <f t="shared" si="17"/>
        <v>42254.102581018517</v>
      </c>
      <c r="K1153" s="3">
        <v>1439000863</v>
      </c>
      <c r="L1153" s="12">
        <f>(((K1153/60)/60)/24)+DATE(1970,1,1)</f>
        <v>42224.102581018517</v>
      </c>
      <c r="M1153" s="3" t="b">
        <v>0</v>
      </c>
      <c r="N1153" s="3">
        <v>0</v>
      </c>
      <c r="O1153" s="3" t="b">
        <v>0</v>
      </c>
      <c r="P1153" s="3" t="s">
        <v>8284</v>
      </c>
      <c r="Q1153" s="6">
        <f>E1153/D1153</f>
        <v>0</v>
      </c>
      <c r="R1153" s="8" t="e">
        <f>E1153/N1153</f>
        <v>#DIV/0!</v>
      </c>
      <c r="S1153" s="3" t="s">
        <v>8338</v>
      </c>
      <c r="T1153" s="3" t="s">
        <v>8339</v>
      </c>
    </row>
    <row r="1154" spans="1:20" ht="42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12">
        <f t="shared" si="17"/>
        <v>42139.709629629629</v>
      </c>
      <c r="K1154" s="3">
        <v>1429117312</v>
      </c>
      <c r="L1154" s="12">
        <f>(((K1154/60)/60)/24)+DATE(1970,1,1)</f>
        <v>42109.709629629629</v>
      </c>
      <c r="M1154" s="3" t="b">
        <v>0</v>
      </c>
      <c r="N1154" s="3">
        <v>15</v>
      </c>
      <c r="O1154" s="3" t="b">
        <v>0</v>
      </c>
      <c r="P1154" s="3" t="s">
        <v>8284</v>
      </c>
      <c r="Q1154" s="6">
        <f>E1154/D1154</f>
        <v>5.6937500000000002E-2</v>
      </c>
      <c r="R1154" s="8">
        <f>E1154/N1154</f>
        <v>60.733333333333334</v>
      </c>
      <c r="S1154" s="3" t="s">
        <v>8338</v>
      </c>
      <c r="T1154" s="3" t="s">
        <v>8339</v>
      </c>
    </row>
    <row r="1155" spans="1:20" ht="63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12">
        <f t="shared" ref="J1155:J1218" si="18">(((I1155/60)/60)/24)+DATE(1970,1,1)</f>
        <v>42173.714178240742</v>
      </c>
      <c r="K1155" s="3">
        <v>1432055305</v>
      </c>
      <c r="L1155" s="12">
        <f>(((K1155/60)/60)/24)+DATE(1970,1,1)</f>
        <v>42143.714178240742</v>
      </c>
      <c r="M1155" s="3" t="b">
        <v>0</v>
      </c>
      <c r="N1155" s="3">
        <v>1</v>
      </c>
      <c r="O1155" s="3" t="b">
        <v>0</v>
      </c>
      <c r="P1155" s="3" t="s">
        <v>8284</v>
      </c>
      <c r="Q1155" s="6">
        <f>E1155/D1155</f>
        <v>6.2500000000000003E-3</v>
      </c>
      <c r="R1155" s="8">
        <f>E1155/N1155</f>
        <v>50</v>
      </c>
      <c r="S1155" s="3" t="s">
        <v>8338</v>
      </c>
      <c r="T1155" s="3" t="s">
        <v>8339</v>
      </c>
    </row>
    <row r="1156" spans="1:20" ht="10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12">
        <f t="shared" si="18"/>
        <v>42253.108865740738</v>
      </c>
      <c r="K1156" s="3">
        <v>1438915006</v>
      </c>
      <c r="L1156" s="12">
        <f>(((K1156/60)/60)/24)+DATE(1970,1,1)</f>
        <v>42223.108865740738</v>
      </c>
      <c r="M1156" s="3" t="b">
        <v>0</v>
      </c>
      <c r="N1156" s="3">
        <v>3</v>
      </c>
      <c r="O1156" s="3" t="b">
        <v>0</v>
      </c>
      <c r="P1156" s="3" t="s">
        <v>8284</v>
      </c>
      <c r="Q1156" s="6">
        <f>E1156/D1156</f>
        <v>6.5000000000000002E-2</v>
      </c>
      <c r="R1156" s="8">
        <f>E1156/N1156</f>
        <v>108.33333333333333</v>
      </c>
      <c r="S1156" s="3" t="s">
        <v>8338</v>
      </c>
      <c r="T1156" s="3" t="s">
        <v>8339</v>
      </c>
    </row>
    <row r="1157" spans="1:20" ht="10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12">
        <f t="shared" si="18"/>
        <v>41865.763981481483</v>
      </c>
      <c r="K1157" s="3">
        <v>1405448408</v>
      </c>
      <c r="L1157" s="12">
        <f>(((K1157/60)/60)/24)+DATE(1970,1,1)</f>
        <v>41835.763981481483</v>
      </c>
      <c r="M1157" s="3" t="b">
        <v>0</v>
      </c>
      <c r="N1157" s="3">
        <v>8</v>
      </c>
      <c r="O1157" s="3" t="b">
        <v>0</v>
      </c>
      <c r="P1157" s="3" t="s">
        <v>8284</v>
      </c>
      <c r="Q1157" s="6">
        <f>E1157/D1157</f>
        <v>7.5199999999999998E-3</v>
      </c>
      <c r="R1157" s="8">
        <f>E1157/N1157</f>
        <v>23.5</v>
      </c>
      <c r="S1157" s="3" t="s">
        <v>8338</v>
      </c>
      <c r="T1157" s="3" t="s">
        <v>8339</v>
      </c>
    </row>
    <row r="1158" spans="1:20" ht="10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12">
        <f t="shared" si="18"/>
        <v>42059.07131944444</v>
      </c>
      <c r="K1158" s="3">
        <v>1422150162</v>
      </c>
      <c r="L1158" s="12">
        <f>(((K1158/60)/60)/24)+DATE(1970,1,1)</f>
        <v>42029.07131944444</v>
      </c>
      <c r="M1158" s="3" t="b">
        <v>0</v>
      </c>
      <c r="N1158" s="3">
        <v>0</v>
      </c>
      <c r="O1158" s="3" t="b">
        <v>0</v>
      </c>
      <c r="P1158" s="3" t="s">
        <v>8284</v>
      </c>
      <c r="Q1158" s="6">
        <f>E1158/D1158</f>
        <v>0</v>
      </c>
      <c r="R1158" s="8" t="e">
        <f>E1158/N1158</f>
        <v>#DIV/0!</v>
      </c>
      <c r="S1158" s="3" t="s">
        <v>8338</v>
      </c>
      <c r="T1158" s="3" t="s">
        <v>8339</v>
      </c>
    </row>
    <row r="1159" spans="1:20" ht="10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12">
        <f t="shared" si="18"/>
        <v>41978.669907407413</v>
      </c>
      <c r="K1159" s="3">
        <v>1412607880</v>
      </c>
      <c r="L1159" s="12">
        <f>(((K1159/60)/60)/24)+DATE(1970,1,1)</f>
        <v>41918.628240740742</v>
      </c>
      <c r="M1159" s="3" t="b">
        <v>0</v>
      </c>
      <c r="N1159" s="3">
        <v>3</v>
      </c>
      <c r="O1159" s="3" t="b">
        <v>0</v>
      </c>
      <c r="P1159" s="3" t="s">
        <v>8284</v>
      </c>
      <c r="Q1159" s="6">
        <f>E1159/D1159</f>
        <v>1.5100000000000001E-2</v>
      </c>
      <c r="R1159" s="8">
        <f>E1159/N1159</f>
        <v>50.333333333333336</v>
      </c>
      <c r="S1159" s="3" t="s">
        <v>8338</v>
      </c>
      <c r="T1159" s="3" t="s">
        <v>8339</v>
      </c>
    </row>
    <row r="1160" spans="1:20" ht="10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12">
        <f t="shared" si="18"/>
        <v>41982.09175925926</v>
      </c>
      <c r="K1160" s="3">
        <v>1415499128</v>
      </c>
      <c r="L1160" s="12">
        <f>(((K1160/60)/60)/24)+DATE(1970,1,1)</f>
        <v>41952.09175925926</v>
      </c>
      <c r="M1160" s="3" t="b">
        <v>0</v>
      </c>
      <c r="N1160" s="3">
        <v>3</v>
      </c>
      <c r="O1160" s="3" t="b">
        <v>0</v>
      </c>
      <c r="P1160" s="3" t="s">
        <v>8284</v>
      </c>
      <c r="Q1160" s="6">
        <f>E1160/D1160</f>
        <v>4.6666666666666671E-3</v>
      </c>
      <c r="R1160" s="8">
        <f>E1160/N1160</f>
        <v>11.666666666666666</v>
      </c>
      <c r="S1160" s="3" t="s">
        <v>8338</v>
      </c>
      <c r="T1160" s="3" t="s">
        <v>8339</v>
      </c>
    </row>
    <row r="1161" spans="1:20" ht="10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12">
        <f t="shared" si="18"/>
        <v>42185.65625</v>
      </c>
      <c r="K1161" s="3">
        <v>1433006765</v>
      </c>
      <c r="L1161" s="12">
        <f>(((K1161/60)/60)/24)+DATE(1970,1,1)</f>
        <v>42154.726446759261</v>
      </c>
      <c r="M1161" s="3" t="b">
        <v>0</v>
      </c>
      <c r="N1161" s="3">
        <v>0</v>
      </c>
      <c r="O1161" s="3" t="b">
        <v>0</v>
      </c>
      <c r="P1161" s="3" t="s">
        <v>8284</v>
      </c>
      <c r="Q1161" s="6">
        <f>E1161/D1161</f>
        <v>0</v>
      </c>
      <c r="R1161" s="8" t="e">
        <f>E1161/N1161</f>
        <v>#DIV/0!</v>
      </c>
      <c r="S1161" s="3" t="s">
        <v>8338</v>
      </c>
      <c r="T1161" s="3" t="s">
        <v>8339</v>
      </c>
    </row>
    <row r="1162" spans="1:20" ht="84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12">
        <f t="shared" si="18"/>
        <v>42091.113263888896</v>
      </c>
      <c r="K1162" s="3">
        <v>1424922186</v>
      </c>
      <c r="L1162" s="12">
        <f>(((K1162/60)/60)/24)+DATE(1970,1,1)</f>
        <v>42061.154930555553</v>
      </c>
      <c r="M1162" s="3" t="b">
        <v>0</v>
      </c>
      <c r="N1162" s="3">
        <v>19</v>
      </c>
      <c r="O1162" s="3" t="b">
        <v>0</v>
      </c>
      <c r="P1162" s="3" t="s">
        <v>8284</v>
      </c>
      <c r="Q1162" s="6">
        <f>E1162/D1162</f>
        <v>3.85E-2</v>
      </c>
      <c r="R1162" s="8">
        <f>E1162/N1162</f>
        <v>60.789473684210527</v>
      </c>
      <c r="S1162" s="3" t="s">
        <v>8338</v>
      </c>
      <c r="T1162" s="3" t="s">
        <v>8339</v>
      </c>
    </row>
    <row r="1163" spans="1:20" ht="10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12">
        <f t="shared" si="18"/>
        <v>42143.629502314812</v>
      </c>
      <c r="K1163" s="3">
        <v>1430233589</v>
      </c>
      <c r="L1163" s="12">
        <f>(((K1163/60)/60)/24)+DATE(1970,1,1)</f>
        <v>42122.629502314812</v>
      </c>
      <c r="M1163" s="3" t="b">
        <v>0</v>
      </c>
      <c r="N1163" s="3">
        <v>0</v>
      </c>
      <c r="O1163" s="3" t="b">
        <v>0</v>
      </c>
      <c r="P1163" s="3" t="s">
        <v>8284</v>
      </c>
      <c r="Q1163" s="6">
        <f>E1163/D1163</f>
        <v>0</v>
      </c>
      <c r="R1163" s="8" t="e">
        <f>E1163/N1163</f>
        <v>#DIV/0!</v>
      </c>
      <c r="S1163" s="3" t="s">
        <v>8338</v>
      </c>
      <c r="T1163" s="3" t="s">
        <v>8339</v>
      </c>
    </row>
    <row r="1164" spans="1:20" ht="10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12">
        <f t="shared" si="18"/>
        <v>41907.683611111112</v>
      </c>
      <c r="K1164" s="3">
        <v>1408983864</v>
      </c>
      <c r="L1164" s="12">
        <f>(((K1164/60)/60)/24)+DATE(1970,1,1)</f>
        <v>41876.683611111112</v>
      </c>
      <c r="M1164" s="3" t="b">
        <v>0</v>
      </c>
      <c r="N1164" s="3">
        <v>2</v>
      </c>
      <c r="O1164" s="3" t="b">
        <v>0</v>
      </c>
      <c r="P1164" s="3" t="s">
        <v>8284</v>
      </c>
      <c r="Q1164" s="6">
        <f>E1164/D1164</f>
        <v>5.8333333333333338E-4</v>
      </c>
      <c r="R1164" s="8">
        <f>E1164/N1164</f>
        <v>17.5</v>
      </c>
      <c r="S1164" s="3" t="s">
        <v>8338</v>
      </c>
      <c r="T1164" s="3" t="s">
        <v>8339</v>
      </c>
    </row>
    <row r="1165" spans="1:20" ht="10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12">
        <f t="shared" si="18"/>
        <v>41860.723611111112</v>
      </c>
      <c r="K1165" s="3">
        <v>1405012920</v>
      </c>
      <c r="L1165" s="12">
        <f>(((K1165/60)/60)/24)+DATE(1970,1,1)</f>
        <v>41830.723611111112</v>
      </c>
      <c r="M1165" s="3" t="b">
        <v>0</v>
      </c>
      <c r="N1165" s="3">
        <v>0</v>
      </c>
      <c r="O1165" s="3" t="b">
        <v>0</v>
      </c>
      <c r="P1165" s="3" t="s">
        <v>8284</v>
      </c>
      <c r="Q1165" s="6">
        <f>E1165/D1165</f>
        <v>0</v>
      </c>
      <c r="R1165" s="8" t="e">
        <f>E1165/N1165</f>
        <v>#DIV/0!</v>
      </c>
      <c r="S1165" s="3" t="s">
        <v>8338</v>
      </c>
      <c r="T1165" s="3" t="s">
        <v>8339</v>
      </c>
    </row>
    <row r="1166" spans="1:20" ht="147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12">
        <f t="shared" si="18"/>
        <v>42539.724328703705</v>
      </c>
      <c r="K1166" s="3">
        <v>1463678582</v>
      </c>
      <c r="L1166" s="12">
        <f>(((K1166/60)/60)/24)+DATE(1970,1,1)</f>
        <v>42509.724328703705</v>
      </c>
      <c r="M1166" s="3" t="b">
        <v>0</v>
      </c>
      <c r="N1166" s="3">
        <v>0</v>
      </c>
      <c r="O1166" s="3" t="b">
        <v>0</v>
      </c>
      <c r="P1166" s="3" t="s">
        <v>8284</v>
      </c>
      <c r="Q1166" s="6">
        <f>E1166/D1166</f>
        <v>0</v>
      </c>
      <c r="R1166" s="8" t="e">
        <f>E1166/N1166</f>
        <v>#DIV/0!</v>
      </c>
      <c r="S1166" s="3" t="s">
        <v>8338</v>
      </c>
      <c r="T1166" s="3" t="s">
        <v>8339</v>
      </c>
    </row>
    <row r="1167" spans="1:20" ht="10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12">
        <f t="shared" si="18"/>
        <v>41826.214467592588</v>
      </c>
      <c r="K1167" s="3">
        <v>1401685730</v>
      </c>
      <c r="L1167" s="12">
        <f>(((K1167/60)/60)/24)+DATE(1970,1,1)</f>
        <v>41792.214467592588</v>
      </c>
      <c r="M1167" s="3" t="b">
        <v>0</v>
      </c>
      <c r="N1167" s="3">
        <v>25</v>
      </c>
      <c r="O1167" s="3" t="b">
        <v>0</v>
      </c>
      <c r="P1167" s="3" t="s">
        <v>8284</v>
      </c>
      <c r="Q1167" s="6">
        <f>E1167/D1167</f>
        <v>0.20705000000000001</v>
      </c>
      <c r="R1167" s="8">
        <f>E1167/N1167</f>
        <v>82.82</v>
      </c>
      <c r="S1167" s="3" t="s">
        <v>8338</v>
      </c>
      <c r="T1167" s="3" t="s">
        <v>8339</v>
      </c>
    </row>
    <row r="1168" spans="1:20" ht="10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12">
        <f t="shared" si="18"/>
        <v>42181.166666666672</v>
      </c>
      <c r="K1168" s="3">
        <v>1432640342</v>
      </c>
      <c r="L1168" s="12">
        <f>(((K1168/60)/60)/24)+DATE(1970,1,1)</f>
        <v>42150.485439814816</v>
      </c>
      <c r="M1168" s="3" t="b">
        <v>0</v>
      </c>
      <c r="N1168" s="3">
        <v>8</v>
      </c>
      <c r="O1168" s="3" t="b">
        <v>0</v>
      </c>
      <c r="P1168" s="3" t="s">
        <v>8284</v>
      </c>
      <c r="Q1168" s="6">
        <f>E1168/D1168</f>
        <v>0.19139999999999999</v>
      </c>
      <c r="R1168" s="8">
        <f>E1168/N1168</f>
        <v>358.875</v>
      </c>
      <c r="S1168" s="3" t="s">
        <v>8338</v>
      </c>
      <c r="T1168" s="3" t="s">
        <v>8339</v>
      </c>
    </row>
    <row r="1169" spans="1:20" ht="84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12">
        <f t="shared" si="18"/>
        <v>41894.734895833331</v>
      </c>
      <c r="K1169" s="3">
        <v>1407865095</v>
      </c>
      <c r="L1169" s="12">
        <f>(((K1169/60)/60)/24)+DATE(1970,1,1)</f>
        <v>41863.734895833331</v>
      </c>
      <c r="M1169" s="3" t="b">
        <v>0</v>
      </c>
      <c r="N1169" s="3">
        <v>16</v>
      </c>
      <c r="O1169" s="3" t="b">
        <v>0</v>
      </c>
      <c r="P1169" s="3" t="s">
        <v>8284</v>
      </c>
      <c r="Q1169" s="6">
        <f>E1169/D1169</f>
        <v>1.6316666666666667E-2</v>
      </c>
      <c r="R1169" s="8">
        <f>E1169/N1169</f>
        <v>61.1875</v>
      </c>
      <c r="S1169" s="3" t="s">
        <v>8338</v>
      </c>
      <c r="T1169" s="3" t="s">
        <v>8339</v>
      </c>
    </row>
    <row r="1170" spans="1:20" ht="84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12">
        <f t="shared" si="18"/>
        <v>42635.053993055553</v>
      </c>
      <c r="K1170" s="3">
        <v>1471915065</v>
      </c>
      <c r="L1170" s="12">
        <f>(((K1170/60)/60)/24)+DATE(1970,1,1)</f>
        <v>42605.053993055553</v>
      </c>
      <c r="M1170" s="3" t="b">
        <v>0</v>
      </c>
      <c r="N1170" s="3">
        <v>3</v>
      </c>
      <c r="O1170" s="3" t="b">
        <v>0</v>
      </c>
      <c r="P1170" s="3" t="s">
        <v>8284</v>
      </c>
      <c r="Q1170" s="6">
        <f>E1170/D1170</f>
        <v>5.6666666666666664E-2</v>
      </c>
      <c r="R1170" s="8">
        <f>E1170/N1170</f>
        <v>340</v>
      </c>
      <c r="S1170" s="3" t="s">
        <v>8338</v>
      </c>
      <c r="T1170" s="3" t="s">
        <v>8339</v>
      </c>
    </row>
    <row r="1171" spans="1:20" ht="10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12">
        <f t="shared" si="18"/>
        <v>42057.353738425925</v>
      </c>
      <c r="K1171" s="3">
        <v>1422001763</v>
      </c>
      <c r="L1171" s="12">
        <f>(((K1171/60)/60)/24)+DATE(1970,1,1)</f>
        <v>42027.353738425925</v>
      </c>
      <c r="M1171" s="3" t="b">
        <v>0</v>
      </c>
      <c r="N1171" s="3">
        <v>3</v>
      </c>
      <c r="O1171" s="3" t="b">
        <v>0</v>
      </c>
      <c r="P1171" s="3" t="s">
        <v>8284</v>
      </c>
      <c r="Q1171" s="6">
        <f>E1171/D1171</f>
        <v>1.6999999999999999E-3</v>
      </c>
      <c r="R1171" s="8">
        <f>E1171/N1171</f>
        <v>5.666666666666667</v>
      </c>
      <c r="S1171" s="3" t="s">
        <v>8338</v>
      </c>
      <c r="T1171" s="3" t="s">
        <v>8339</v>
      </c>
    </row>
    <row r="1172" spans="1:20" ht="10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12">
        <f t="shared" si="18"/>
        <v>42154.893182870372</v>
      </c>
      <c r="K1172" s="3">
        <v>1430429171</v>
      </c>
      <c r="L1172" s="12">
        <f>(((K1172/60)/60)/24)+DATE(1970,1,1)</f>
        <v>42124.893182870372</v>
      </c>
      <c r="M1172" s="3" t="b">
        <v>0</v>
      </c>
      <c r="N1172" s="3">
        <v>2</v>
      </c>
      <c r="O1172" s="3" t="b">
        <v>0</v>
      </c>
      <c r="P1172" s="3" t="s">
        <v>8284</v>
      </c>
      <c r="Q1172" s="6">
        <f>E1172/D1172</f>
        <v>4.0000000000000001E-3</v>
      </c>
      <c r="R1172" s="8">
        <f>E1172/N1172</f>
        <v>50</v>
      </c>
      <c r="S1172" s="3" t="s">
        <v>8338</v>
      </c>
      <c r="T1172" s="3" t="s">
        <v>8339</v>
      </c>
    </row>
    <row r="1173" spans="1:20" ht="84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12">
        <f t="shared" si="18"/>
        <v>41956.846377314811</v>
      </c>
      <c r="K1173" s="3">
        <v>1414351127</v>
      </c>
      <c r="L1173" s="12">
        <f>(((K1173/60)/60)/24)+DATE(1970,1,1)</f>
        <v>41938.804710648146</v>
      </c>
      <c r="M1173" s="3" t="b">
        <v>0</v>
      </c>
      <c r="N1173" s="3">
        <v>1</v>
      </c>
      <c r="O1173" s="3" t="b">
        <v>0</v>
      </c>
      <c r="P1173" s="3" t="s">
        <v>8284</v>
      </c>
      <c r="Q1173" s="6">
        <f>E1173/D1173</f>
        <v>1E-3</v>
      </c>
      <c r="R1173" s="8">
        <f>E1173/N1173</f>
        <v>25</v>
      </c>
      <c r="S1173" s="3" t="s">
        <v>8338</v>
      </c>
      <c r="T1173" s="3" t="s">
        <v>8339</v>
      </c>
    </row>
    <row r="1174" spans="1:20" ht="42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12">
        <f t="shared" si="18"/>
        <v>41871.682314814818</v>
      </c>
      <c r="K1174" s="3">
        <v>1405959752</v>
      </c>
      <c r="L1174" s="12">
        <f>(((K1174/60)/60)/24)+DATE(1970,1,1)</f>
        <v>41841.682314814818</v>
      </c>
      <c r="M1174" s="3" t="b">
        <v>0</v>
      </c>
      <c r="N1174" s="3">
        <v>0</v>
      </c>
      <c r="O1174" s="3" t="b">
        <v>0</v>
      </c>
      <c r="P1174" s="3" t="s">
        <v>8284</v>
      </c>
      <c r="Q1174" s="6">
        <f>E1174/D1174</f>
        <v>0</v>
      </c>
      <c r="R1174" s="8" t="e">
        <f>E1174/N1174</f>
        <v>#DIV/0!</v>
      </c>
      <c r="S1174" s="3" t="s">
        <v>8338</v>
      </c>
      <c r="T1174" s="3" t="s">
        <v>8339</v>
      </c>
    </row>
    <row r="1175" spans="1:20" ht="10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12">
        <f t="shared" si="18"/>
        <v>42219.185844907406</v>
      </c>
      <c r="K1175" s="3">
        <v>1435552057</v>
      </c>
      <c r="L1175" s="12">
        <f>(((K1175/60)/60)/24)+DATE(1970,1,1)</f>
        <v>42184.185844907406</v>
      </c>
      <c r="M1175" s="3" t="b">
        <v>0</v>
      </c>
      <c r="N1175" s="3">
        <v>1</v>
      </c>
      <c r="O1175" s="3" t="b">
        <v>0</v>
      </c>
      <c r="P1175" s="3" t="s">
        <v>8284</v>
      </c>
      <c r="Q1175" s="6">
        <f>E1175/D1175</f>
        <v>2.4000000000000001E-4</v>
      </c>
      <c r="R1175" s="8">
        <f>E1175/N1175</f>
        <v>30</v>
      </c>
      <c r="S1175" s="3" t="s">
        <v>8338</v>
      </c>
      <c r="T1175" s="3" t="s">
        <v>8339</v>
      </c>
    </row>
    <row r="1176" spans="1:20" ht="84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12">
        <f t="shared" si="18"/>
        <v>42498.84174768519</v>
      </c>
      <c r="K1176" s="3">
        <v>1460146327</v>
      </c>
      <c r="L1176" s="12">
        <f>(((K1176/60)/60)/24)+DATE(1970,1,1)</f>
        <v>42468.84174768519</v>
      </c>
      <c r="M1176" s="3" t="b">
        <v>0</v>
      </c>
      <c r="N1176" s="3">
        <v>19</v>
      </c>
      <c r="O1176" s="3" t="b">
        <v>0</v>
      </c>
      <c r="P1176" s="3" t="s">
        <v>8284</v>
      </c>
      <c r="Q1176" s="6">
        <f>E1176/D1176</f>
        <v>5.906666666666667E-2</v>
      </c>
      <c r="R1176" s="8">
        <f>E1176/N1176</f>
        <v>46.631578947368418</v>
      </c>
      <c r="S1176" s="3" t="s">
        <v>8338</v>
      </c>
      <c r="T1176" s="3" t="s">
        <v>8339</v>
      </c>
    </row>
    <row r="1177" spans="1:20" ht="84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12">
        <f t="shared" si="18"/>
        <v>42200.728460648148</v>
      </c>
      <c r="K1177" s="3">
        <v>1434389339</v>
      </c>
      <c r="L1177" s="12">
        <f>(((K1177/60)/60)/24)+DATE(1970,1,1)</f>
        <v>42170.728460648148</v>
      </c>
      <c r="M1177" s="3" t="b">
        <v>0</v>
      </c>
      <c r="N1177" s="3">
        <v>9</v>
      </c>
      <c r="O1177" s="3" t="b">
        <v>0</v>
      </c>
      <c r="P1177" s="3" t="s">
        <v>8284</v>
      </c>
      <c r="Q1177" s="6">
        <f>E1177/D1177</f>
        <v>2.9250000000000002E-2</v>
      </c>
      <c r="R1177" s="8">
        <f>E1177/N1177</f>
        <v>65</v>
      </c>
      <c r="S1177" s="3" t="s">
        <v>8338</v>
      </c>
      <c r="T1177" s="3" t="s">
        <v>8339</v>
      </c>
    </row>
    <row r="1178" spans="1:20" ht="10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12">
        <f t="shared" si="18"/>
        <v>42800.541666666672</v>
      </c>
      <c r="K1178" s="3">
        <v>1484094498</v>
      </c>
      <c r="L1178" s="12">
        <f>(((K1178/60)/60)/24)+DATE(1970,1,1)</f>
        <v>42746.019652777773</v>
      </c>
      <c r="M1178" s="3" t="b">
        <v>0</v>
      </c>
      <c r="N1178" s="3">
        <v>1</v>
      </c>
      <c r="O1178" s="3" t="b">
        <v>0</v>
      </c>
      <c r="P1178" s="3" t="s">
        <v>8284</v>
      </c>
      <c r="Q1178" s="6">
        <f>E1178/D1178</f>
        <v>5.7142857142857142E-5</v>
      </c>
      <c r="R1178" s="8">
        <f>E1178/N1178</f>
        <v>10</v>
      </c>
      <c r="S1178" s="3" t="s">
        <v>8338</v>
      </c>
      <c r="T1178" s="3" t="s">
        <v>8339</v>
      </c>
    </row>
    <row r="1179" spans="1:20" ht="10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12">
        <f t="shared" si="18"/>
        <v>41927.660833333335</v>
      </c>
      <c r="K1179" s="3">
        <v>1410796296</v>
      </c>
      <c r="L1179" s="12">
        <f>(((K1179/60)/60)/24)+DATE(1970,1,1)</f>
        <v>41897.660833333335</v>
      </c>
      <c r="M1179" s="3" t="b">
        <v>0</v>
      </c>
      <c r="N1179" s="3">
        <v>0</v>
      </c>
      <c r="O1179" s="3" t="b">
        <v>0</v>
      </c>
      <c r="P1179" s="3" t="s">
        <v>8284</v>
      </c>
      <c r="Q1179" s="6">
        <f>E1179/D1179</f>
        <v>0</v>
      </c>
      <c r="R1179" s="8" t="e">
        <f>E1179/N1179</f>
        <v>#DIV/0!</v>
      </c>
      <c r="S1179" s="3" t="s">
        <v>8338</v>
      </c>
      <c r="T1179" s="3" t="s">
        <v>8339</v>
      </c>
    </row>
    <row r="1180" spans="1:20" ht="10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12">
        <f t="shared" si="18"/>
        <v>41867.905694444446</v>
      </c>
      <c r="K1180" s="3">
        <v>1405633452</v>
      </c>
      <c r="L1180" s="12">
        <f>(((K1180/60)/60)/24)+DATE(1970,1,1)</f>
        <v>41837.905694444446</v>
      </c>
      <c r="M1180" s="3" t="b">
        <v>0</v>
      </c>
      <c r="N1180" s="3">
        <v>1</v>
      </c>
      <c r="O1180" s="3" t="b">
        <v>0</v>
      </c>
      <c r="P1180" s="3" t="s">
        <v>8284</v>
      </c>
      <c r="Q1180" s="6">
        <f>E1180/D1180</f>
        <v>6.666666666666667E-5</v>
      </c>
      <c r="R1180" s="8">
        <f>E1180/N1180</f>
        <v>5</v>
      </c>
      <c r="S1180" s="3" t="s">
        <v>8338</v>
      </c>
      <c r="T1180" s="3" t="s">
        <v>8339</v>
      </c>
    </row>
    <row r="1181" spans="1:20" ht="10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12">
        <f t="shared" si="18"/>
        <v>42305.720219907409</v>
      </c>
      <c r="K1181" s="3">
        <v>1443460627</v>
      </c>
      <c r="L1181" s="12">
        <f>(((K1181/60)/60)/24)+DATE(1970,1,1)</f>
        <v>42275.720219907409</v>
      </c>
      <c r="M1181" s="3" t="b">
        <v>0</v>
      </c>
      <c r="N1181" s="3">
        <v>5</v>
      </c>
      <c r="O1181" s="3" t="b">
        <v>0</v>
      </c>
      <c r="P1181" s="3" t="s">
        <v>8284</v>
      </c>
      <c r="Q1181" s="6">
        <f>E1181/D1181</f>
        <v>5.3333333333333337E-2</v>
      </c>
      <c r="R1181" s="8">
        <f>E1181/N1181</f>
        <v>640</v>
      </c>
      <c r="S1181" s="3" t="s">
        <v>8338</v>
      </c>
      <c r="T1181" s="3" t="s">
        <v>8339</v>
      </c>
    </row>
    <row r="1182" spans="1:20" ht="84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12">
        <f t="shared" si="18"/>
        <v>41818.806875000002</v>
      </c>
      <c r="K1182" s="3">
        <v>1400786514</v>
      </c>
      <c r="L1182" s="12">
        <f>(((K1182/60)/60)/24)+DATE(1970,1,1)</f>
        <v>41781.806875000002</v>
      </c>
      <c r="M1182" s="3" t="b">
        <v>0</v>
      </c>
      <c r="N1182" s="3">
        <v>85</v>
      </c>
      <c r="O1182" s="3" t="b">
        <v>0</v>
      </c>
      <c r="P1182" s="3" t="s">
        <v>8284</v>
      </c>
      <c r="Q1182" s="6">
        <f>E1182/D1182</f>
        <v>0.11749999999999999</v>
      </c>
      <c r="R1182" s="8">
        <f>E1182/N1182</f>
        <v>69.117647058823536</v>
      </c>
      <c r="S1182" s="3" t="s">
        <v>8338</v>
      </c>
      <c r="T1182" s="3" t="s">
        <v>8339</v>
      </c>
    </row>
    <row r="1183" spans="1:20" ht="42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12">
        <f t="shared" si="18"/>
        <v>42064.339363425926</v>
      </c>
      <c r="K1183" s="3">
        <v>1422605321</v>
      </c>
      <c r="L1183" s="12">
        <f>(((K1183/60)/60)/24)+DATE(1970,1,1)</f>
        <v>42034.339363425926</v>
      </c>
      <c r="M1183" s="3" t="b">
        <v>0</v>
      </c>
      <c r="N1183" s="3">
        <v>3</v>
      </c>
      <c r="O1183" s="3" t="b">
        <v>0</v>
      </c>
      <c r="P1183" s="3" t="s">
        <v>8284</v>
      </c>
      <c r="Q1183" s="6">
        <f>E1183/D1183</f>
        <v>8.0000000000000007E-5</v>
      </c>
      <c r="R1183" s="8">
        <f>E1183/N1183</f>
        <v>1.3333333333333333</v>
      </c>
      <c r="S1183" s="3" t="s">
        <v>8338</v>
      </c>
      <c r="T1183" s="3" t="s">
        <v>8339</v>
      </c>
    </row>
    <row r="1184" spans="1:20" ht="10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12">
        <f t="shared" si="18"/>
        <v>42747.695833333331</v>
      </c>
      <c r="K1184" s="3">
        <v>1482609088</v>
      </c>
      <c r="L1184" s="12">
        <f>(((K1184/60)/60)/24)+DATE(1970,1,1)</f>
        <v>42728.827407407407</v>
      </c>
      <c r="M1184" s="3" t="b">
        <v>0</v>
      </c>
      <c r="N1184" s="3">
        <v>4</v>
      </c>
      <c r="O1184" s="3" t="b">
        <v>0</v>
      </c>
      <c r="P1184" s="3" t="s">
        <v>8284</v>
      </c>
      <c r="Q1184" s="6">
        <f>E1184/D1184</f>
        <v>4.2000000000000003E-2</v>
      </c>
      <c r="R1184" s="8">
        <f>E1184/N1184</f>
        <v>10.5</v>
      </c>
      <c r="S1184" s="3" t="s">
        <v>8338</v>
      </c>
      <c r="T1184" s="3" t="s">
        <v>8339</v>
      </c>
    </row>
    <row r="1185" spans="1:20" ht="10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12">
        <f t="shared" si="18"/>
        <v>42676.165972222225</v>
      </c>
      <c r="K1185" s="3">
        <v>1476391223</v>
      </c>
      <c r="L1185" s="12">
        <f>(((K1185/60)/60)/24)+DATE(1970,1,1)</f>
        <v>42656.86137731481</v>
      </c>
      <c r="M1185" s="3" t="b">
        <v>0</v>
      </c>
      <c r="N1185" s="3">
        <v>3</v>
      </c>
      <c r="O1185" s="3" t="b">
        <v>0</v>
      </c>
      <c r="P1185" s="3" t="s">
        <v>8284</v>
      </c>
      <c r="Q1185" s="6">
        <f>E1185/D1185</f>
        <v>0.04</v>
      </c>
      <c r="R1185" s="8">
        <f>E1185/N1185</f>
        <v>33.333333333333336</v>
      </c>
      <c r="S1185" s="3" t="s">
        <v>8338</v>
      </c>
      <c r="T1185" s="3" t="s">
        <v>8339</v>
      </c>
    </row>
    <row r="1186" spans="1:20" ht="10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12">
        <f t="shared" si="18"/>
        <v>42772.599664351852</v>
      </c>
      <c r="K1186" s="3">
        <v>1483712611</v>
      </c>
      <c r="L1186" s="12">
        <f>(((K1186/60)/60)/24)+DATE(1970,1,1)</f>
        <v>42741.599664351852</v>
      </c>
      <c r="M1186" s="3" t="b">
        <v>0</v>
      </c>
      <c r="N1186" s="3">
        <v>375</v>
      </c>
      <c r="O1186" s="3" t="b">
        <v>1</v>
      </c>
      <c r="P1186" s="3" t="s">
        <v>8285</v>
      </c>
      <c r="Q1186" s="6">
        <f>E1186/D1186</f>
        <v>1.0493636363636363</v>
      </c>
      <c r="R1186" s="8">
        <f>E1186/N1186</f>
        <v>61.562666666666665</v>
      </c>
      <c r="S1186" s="3" t="s">
        <v>8340</v>
      </c>
      <c r="T1186" s="3" t="s">
        <v>8341</v>
      </c>
    </row>
    <row r="1187" spans="1:20" ht="10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12">
        <f t="shared" si="18"/>
        <v>42163.166666666672</v>
      </c>
      <c r="K1187" s="3">
        <v>1430945149</v>
      </c>
      <c r="L1187" s="12">
        <f>(((K1187/60)/60)/24)+DATE(1970,1,1)</f>
        <v>42130.865150462967</v>
      </c>
      <c r="M1187" s="3" t="b">
        <v>0</v>
      </c>
      <c r="N1187" s="3">
        <v>111</v>
      </c>
      <c r="O1187" s="3" t="b">
        <v>1</v>
      </c>
      <c r="P1187" s="3" t="s">
        <v>8285</v>
      </c>
      <c r="Q1187" s="6">
        <f>E1187/D1187</f>
        <v>1.0544</v>
      </c>
      <c r="R1187" s="8">
        <f>E1187/N1187</f>
        <v>118.73873873873873</v>
      </c>
      <c r="S1187" s="3" t="s">
        <v>8340</v>
      </c>
      <c r="T1187" s="3" t="s">
        <v>8341</v>
      </c>
    </row>
    <row r="1188" spans="1:20" ht="10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12">
        <f t="shared" si="18"/>
        <v>42156.945833333331</v>
      </c>
      <c r="K1188" s="3">
        <v>1430340195</v>
      </c>
      <c r="L1188" s="12">
        <f>(((K1188/60)/60)/24)+DATE(1970,1,1)</f>
        <v>42123.86336805555</v>
      </c>
      <c r="M1188" s="3" t="b">
        <v>0</v>
      </c>
      <c r="N1188" s="3">
        <v>123</v>
      </c>
      <c r="O1188" s="3" t="b">
        <v>1</v>
      </c>
      <c r="P1188" s="3" t="s">
        <v>8285</v>
      </c>
      <c r="Q1188" s="6">
        <f>E1188/D1188</f>
        <v>1.0673333333333332</v>
      </c>
      <c r="R1188" s="8">
        <f>E1188/N1188</f>
        <v>65.081300813008127</v>
      </c>
      <c r="S1188" s="3" t="s">
        <v>8340</v>
      </c>
      <c r="T1188" s="3" t="s">
        <v>8341</v>
      </c>
    </row>
    <row r="1189" spans="1:20" ht="10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12">
        <f t="shared" si="18"/>
        <v>42141.75</v>
      </c>
      <c r="K1189" s="3">
        <v>1429133323</v>
      </c>
      <c r="L1189" s="12">
        <f>(((K1189/60)/60)/24)+DATE(1970,1,1)</f>
        <v>42109.894942129627</v>
      </c>
      <c r="M1189" s="3" t="b">
        <v>0</v>
      </c>
      <c r="N1189" s="3">
        <v>70</v>
      </c>
      <c r="O1189" s="3" t="b">
        <v>1</v>
      </c>
      <c r="P1189" s="3" t="s">
        <v>8285</v>
      </c>
      <c r="Q1189" s="6">
        <f>E1189/D1189</f>
        <v>1.0412571428571429</v>
      </c>
      <c r="R1189" s="8">
        <f>E1189/N1189</f>
        <v>130.15714285714284</v>
      </c>
      <c r="S1189" s="3" t="s">
        <v>8340</v>
      </c>
      <c r="T1189" s="3" t="s">
        <v>8341</v>
      </c>
    </row>
    <row r="1190" spans="1:20" ht="84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12">
        <f t="shared" si="18"/>
        <v>42732.700694444444</v>
      </c>
      <c r="K1190" s="3">
        <v>1481129340</v>
      </c>
      <c r="L1190" s="12">
        <f>(((K1190/60)/60)/24)+DATE(1970,1,1)</f>
        <v>42711.700694444444</v>
      </c>
      <c r="M1190" s="3" t="b">
        <v>0</v>
      </c>
      <c r="N1190" s="3">
        <v>85</v>
      </c>
      <c r="O1190" s="3" t="b">
        <v>1</v>
      </c>
      <c r="P1190" s="3" t="s">
        <v>8285</v>
      </c>
      <c r="Q1190" s="6">
        <f>E1190/D1190</f>
        <v>1.6054999999999999</v>
      </c>
      <c r="R1190" s="8">
        <f>E1190/N1190</f>
        <v>37.776470588235291</v>
      </c>
      <c r="S1190" s="3" t="s">
        <v>8340</v>
      </c>
      <c r="T1190" s="3" t="s">
        <v>8341</v>
      </c>
    </row>
    <row r="1191" spans="1:20" ht="10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12">
        <f t="shared" si="18"/>
        <v>42550.979108796295</v>
      </c>
      <c r="K1191" s="3">
        <v>1465428595</v>
      </c>
      <c r="L1191" s="12">
        <f>(((K1191/60)/60)/24)+DATE(1970,1,1)</f>
        <v>42529.979108796295</v>
      </c>
      <c r="M1191" s="3" t="b">
        <v>0</v>
      </c>
      <c r="N1191" s="3">
        <v>86</v>
      </c>
      <c r="O1191" s="3" t="b">
        <v>1</v>
      </c>
      <c r="P1191" s="3" t="s">
        <v>8285</v>
      </c>
      <c r="Q1191" s="6">
        <f>E1191/D1191</f>
        <v>1.0777777777777777</v>
      </c>
      <c r="R1191" s="8">
        <f>E1191/N1191</f>
        <v>112.79069767441861</v>
      </c>
      <c r="S1191" s="3" t="s">
        <v>8340</v>
      </c>
      <c r="T1191" s="3" t="s">
        <v>8341</v>
      </c>
    </row>
    <row r="1192" spans="1:20" ht="84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12">
        <f t="shared" si="18"/>
        <v>41882.665798611109</v>
      </c>
      <c r="K1192" s="3">
        <v>1406908725</v>
      </c>
      <c r="L1192" s="12">
        <f>(((K1192/60)/60)/24)+DATE(1970,1,1)</f>
        <v>41852.665798611109</v>
      </c>
      <c r="M1192" s="3" t="b">
        <v>0</v>
      </c>
      <c r="N1192" s="3">
        <v>13</v>
      </c>
      <c r="O1192" s="3" t="b">
        <v>1</v>
      </c>
      <c r="P1192" s="3" t="s">
        <v>8285</v>
      </c>
      <c r="Q1192" s="6">
        <f>E1192/D1192</f>
        <v>1.35</v>
      </c>
      <c r="R1192" s="8">
        <f>E1192/N1192</f>
        <v>51.92307692307692</v>
      </c>
      <c r="S1192" s="3" t="s">
        <v>8340</v>
      </c>
      <c r="T1192" s="3" t="s">
        <v>8341</v>
      </c>
    </row>
    <row r="1193" spans="1:20" ht="10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12">
        <f t="shared" si="18"/>
        <v>42449.562037037031</v>
      </c>
      <c r="K1193" s="3">
        <v>1455892160</v>
      </c>
      <c r="L1193" s="12">
        <f>(((K1193/60)/60)/24)+DATE(1970,1,1)</f>
        <v>42419.603703703702</v>
      </c>
      <c r="M1193" s="3" t="b">
        <v>0</v>
      </c>
      <c r="N1193" s="3">
        <v>33</v>
      </c>
      <c r="O1193" s="3" t="b">
        <v>1</v>
      </c>
      <c r="P1193" s="3" t="s">
        <v>8285</v>
      </c>
      <c r="Q1193" s="6">
        <f>E1193/D1193</f>
        <v>1.0907407407407408</v>
      </c>
      <c r="R1193" s="8">
        <f>E1193/N1193</f>
        <v>89.242424242424249</v>
      </c>
      <c r="S1193" s="3" t="s">
        <v>8340</v>
      </c>
      <c r="T1193" s="3" t="s">
        <v>8341</v>
      </c>
    </row>
    <row r="1194" spans="1:20" ht="84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12">
        <f t="shared" si="18"/>
        <v>42777.506689814814</v>
      </c>
      <c r="K1194" s="3">
        <v>1484222978</v>
      </c>
      <c r="L1194" s="12">
        <f>(((K1194/60)/60)/24)+DATE(1970,1,1)</f>
        <v>42747.506689814814</v>
      </c>
      <c r="M1194" s="3" t="b">
        <v>0</v>
      </c>
      <c r="N1194" s="3">
        <v>15</v>
      </c>
      <c r="O1194" s="3" t="b">
        <v>1</v>
      </c>
      <c r="P1194" s="3" t="s">
        <v>8285</v>
      </c>
      <c r="Q1194" s="6">
        <f>E1194/D1194</f>
        <v>2.9</v>
      </c>
      <c r="R1194" s="8">
        <f>E1194/N1194</f>
        <v>19.333333333333332</v>
      </c>
      <c r="S1194" s="3" t="s">
        <v>8340</v>
      </c>
      <c r="T1194" s="3" t="s">
        <v>8341</v>
      </c>
    </row>
    <row r="1195" spans="1:20" ht="126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12">
        <f t="shared" si="18"/>
        <v>42469.734409722223</v>
      </c>
      <c r="K1195" s="3">
        <v>1455043053</v>
      </c>
      <c r="L1195" s="12">
        <f>(((K1195/60)/60)/24)+DATE(1970,1,1)</f>
        <v>42409.776076388895</v>
      </c>
      <c r="M1195" s="3" t="b">
        <v>0</v>
      </c>
      <c r="N1195" s="3">
        <v>273</v>
      </c>
      <c r="O1195" s="3" t="b">
        <v>1</v>
      </c>
      <c r="P1195" s="3" t="s">
        <v>8285</v>
      </c>
      <c r="Q1195" s="6">
        <f>E1195/D1195</f>
        <v>1.0395714285714286</v>
      </c>
      <c r="R1195" s="8">
        <f>E1195/N1195</f>
        <v>79.967032967032964</v>
      </c>
      <c r="S1195" s="3" t="s">
        <v>8340</v>
      </c>
      <c r="T1195" s="3" t="s">
        <v>8341</v>
      </c>
    </row>
    <row r="1196" spans="1:20" ht="10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12">
        <f t="shared" si="18"/>
        <v>42102.488182870366</v>
      </c>
      <c r="K1196" s="3">
        <v>1425901379</v>
      </c>
      <c r="L1196" s="12">
        <f>(((K1196/60)/60)/24)+DATE(1970,1,1)</f>
        <v>42072.488182870366</v>
      </c>
      <c r="M1196" s="3" t="b">
        <v>0</v>
      </c>
      <c r="N1196" s="3">
        <v>714</v>
      </c>
      <c r="O1196" s="3" t="b">
        <v>1</v>
      </c>
      <c r="P1196" s="3" t="s">
        <v>8285</v>
      </c>
      <c r="Q1196" s="6">
        <f>E1196/D1196</f>
        <v>3.2223999999999999</v>
      </c>
      <c r="R1196" s="8">
        <f>E1196/N1196</f>
        <v>56.414565826330531</v>
      </c>
      <c r="S1196" s="3" t="s">
        <v>8340</v>
      </c>
      <c r="T1196" s="3" t="s">
        <v>8341</v>
      </c>
    </row>
    <row r="1197" spans="1:20" ht="147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12">
        <f t="shared" si="18"/>
        <v>42358.375</v>
      </c>
      <c r="K1197" s="3">
        <v>1445415653</v>
      </c>
      <c r="L1197" s="12">
        <f>(((K1197/60)/60)/24)+DATE(1970,1,1)</f>
        <v>42298.34783564815</v>
      </c>
      <c r="M1197" s="3" t="b">
        <v>0</v>
      </c>
      <c r="N1197" s="3">
        <v>170</v>
      </c>
      <c r="O1197" s="3" t="b">
        <v>1</v>
      </c>
      <c r="P1197" s="3" t="s">
        <v>8285</v>
      </c>
      <c r="Q1197" s="6">
        <f>E1197/D1197</f>
        <v>1.35</v>
      </c>
      <c r="R1197" s="8">
        <f>E1197/N1197</f>
        <v>79.411764705882348</v>
      </c>
      <c r="S1197" s="3" t="s">
        <v>8340</v>
      </c>
      <c r="T1197" s="3" t="s">
        <v>8341</v>
      </c>
    </row>
    <row r="1198" spans="1:20" ht="63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12">
        <f t="shared" si="18"/>
        <v>42356.818738425922</v>
      </c>
      <c r="K1198" s="3">
        <v>1447875539</v>
      </c>
      <c r="L1198" s="12">
        <f>(((K1198/60)/60)/24)+DATE(1970,1,1)</f>
        <v>42326.818738425922</v>
      </c>
      <c r="M1198" s="3" t="b">
        <v>0</v>
      </c>
      <c r="N1198" s="3">
        <v>512</v>
      </c>
      <c r="O1198" s="3" t="b">
        <v>1</v>
      </c>
      <c r="P1198" s="3" t="s">
        <v>8285</v>
      </c>
      <c r="Q1198" s="6">
        <f>E1198/D1198</f>
        <v>2.6991034482758622</v>
      </c>
      <c r="R1198" s="8">
        <f>E1198/N1198</f>
        <v>76.439453125</v>
      </c>
      <c r="S1198" s="3" t="s">
        <v>8340</v>
      </c>
      <c r="T1198" s="3" t="s">
        <v>8341</v>
      </c>
    </row>
    <row r="1199" spans="1:20" ht="10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12">
        <f t="shared" si="18"/>
        <v>42534.249305555553</v>
      </c>
      <c r="K1199" s="3">
        <v>1463155034</v>
      </c>
      <c r="L1199" s="12">
        <f>(((K1199/60)/60)/24)+DATE(1970,1,1)</f>
        <v>42503.66474537037</v>
      </c>
      <c r="M1199" s="3" t="b">
        <v>0</v>
      </c>
      <c r="N1199" s="3">
        <v>314</v>
      </c>
      <c r="O1199" s="3" t="b">
        <v>1</v>
      </c>
      <c r="P1199" s="3" t="s">
        <v>8285</v>
      </c>
      <c r="Q1199" s="6">
        <f>E1199/D1199</f>
        <v>2.5329333333333333</v>
      </c>
      <c r="R1199" s="8">
        <f>E1199/N1199</f>
        <v>121</v>
      </c>
      <c r="S1199" s="3" t="s">
        <v>8340</v>
      </c>
      <c r="T1199" s="3" t="s">
        <v>8341</v>
      </c>
    </row>
    <row r="1200" spans="1:20" ht="10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12">
        <f t="shared" si="18"/>
        <v>42369.125</v>
      </c>
      <c r="K1200" s="3">
        <v>1448463086</v>
      </c>
      <c r="L1200" s="12">
        <f>(((K1200/60)/60)/24)+DATE(1970,1,1)</f>
        <v>42333.619050925925</v>
      </c>
      <c r="M1200" s="3" t="b">
        <v>0</v>
      </c>
      <c r="N1200" s="3">
        <v>167</v>
      </c>
      <c r="O1200" s="3" t="b">
        <v>1</v>
      </c>
      <c r="P1200" s="3" t="s">
        <v>8285</v>
      </c>
      <c r="Q1200" s="6">
        <f>E1200/D1200</f>
        <v>2.6059999999999999</v>
      </c>
      <c r="R1200" s="8">
        <f>E1200/N1200</f>
        <v>54.616766467065865</v>
      </c>
      <c r="S1200" s="3" t="s">
        <v>8340</v>
      </c>
      <c r="T1200" s="3" t="s">
        <v>8341</v>
      </c>
    </row>
    <row r="1201" spans="1:20" ht="10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12">
        <f t="shared" si="18"/>
        <v>42193.770833333328</v>
      </c>
      <c r="K1201" s="3">
        <v>1433615400</v>
      </c>
      <c r="L1201" s="12">
        <f>(((K1201/60)/60)/24)+DATE(1970,1,1)</f>
        <v>42161.770833333328</v>
      </c>
      <c r="M1201" s="3" t="b">
        <v>0</v>
      </c>
      <c r="N1201" s="3">
        <v>9</v>
      </c>
      <c r="O1201" s="3" t="b">
        <v>1</v>
      </c>
      <c r="P1201" s="3" t="s">
        <v>8285</v>
      </c>
      <c r="Q1201" s="6">
        <f>E1201/D1201</f>
        <v>1.0131677953348381</v>
      </c>
      <c r="R1201" s="8">
        <f>E1201/N1201</f>
        <v>299.22222222222223</v>
      </c>
      <c r="S1201" s="3" t="s">
        <v>8340</v>
      </c>
      <c r="T1201" s="3" t="s">
        <v>8341</v>
      </c>
    </row>
    <row r="1202" spans="1:20" ht="10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12">
        <f t="shared" si="18"/>
        <v>42110.477500000001</v>
      </c>
      <c r="K1202" s="3">
        <v>1427369256</v>
      </c>
      <c r="L1202" s="12">
        <f>(((K1202/60)/60)/24)+DATE(1970,1,1)</f>
        <v>42089.477500000001</v>
      </c>
      <c r="M1202" s="3" t="b">
        <v>0</v>
      </c>
      <c r="N1202" s="3">
        <v>103</v>
      </c>
      <c r="O1202" s="3" t="b">
        <v>1</v>
      </c>
      <c r="P1202" s="3" t="s">
        <v>8285</v>
      </c>
      <c r="Q1202" s="6">
        <f>E1202/D1202</f>
        <v>1.2560416666666667</v>
      </c>
      <c r="R1202" s="8">
        <f>E1202/N1202</f>
        <v>58.533980582524272</v>
      </c>
      <c r="S1202" s="3" t="s">
        <v>8340</v>
      </c>
      <c r="T1202" s="3" t="s">
        <v>8341</v>
      </c>
    </row>
    <row r="1203" spans="1:20" ht="10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12">
        <f t="shared" si="18"/>
        <v>42566.60701388889</v>
      </c>
      <c r="K1203" s="3">
        <v>1466001246</v>
      </c>
      <c r="L1203" s="12">
        <f>(((K1203/60)/60)/24)+DATE(1970,1,1)</f>
        <v>42536.60701388889</v>
      </c>
      <c r="M1203" s="3" t="b">
        <v>0</v>
      </c>
      <c r="N1203" s="3">
        <v>111</v>
      </c>
      <c r="O1203" s="3" t="b">
        <v>1</v>
      </c>
      <c r="P1203" s="3" t="s">
        <v>8285</v>
      </c>
      <c r="Q1203" s="6">
        <f>E1203/D1203</f>
        <v>1.0243783333333334</v>
      </c>
      <c r="R1203" s="8">
        <f>E1203/N1203</f>
        <v>55.371801801801809</v>
      </c>
      <c r="S1203" s="3" t="s">
        <v>8340</v>
      </c>
      <c r="T1203" s="3" t="s">
        <v>8341</v>
      </c>
    </row>
    <row r="1204" spans="1:20" ht="10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12">
        <f t="shared" si="18"/>
        <v>42182.288819444439</v>
      </c>
      <c r="K1204" s="3">
        <v>1432796154</v>
      </c>
      <c r="L1204" s="12">
        <f>(((K1204/60)/60)/24)+DATE(1970,1,1)</f>
        <v>42152.288819444439</v>
      </c>
      <c r="M1204" s="3" t="b">
        <v>0</v>
      </c>
      <c r="N1204" s="3">
        <v>271</v>
      </c>
      <c r="O1204" s="3" t="b">
        <v>1</v>
      </c>
      <c r="P1204" s="3" t="s">
        <v>8285</v>
      </c>
      <c r="Q1204" s="6">
        <f>E1204/D1204</f>
        <v>1.99244</v>
      </c>
      <c r="R1204" s="8">
        <f>E1204/N1204</f>
        <v>183.80442804428046</v>
      </c>
      <c r="S1204" s="3" t="s">
        <v>8340</v>
      </c>
      <c r="T1204" s="3" t="s">
        <v>8341</v>
      </c>
    </row>
    <row r="1205" spans="1:20" ht="10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12">
        <f t="shared" si="18"/>
        <v>42155.614895833336</v>
      </c>
      <c r="K1205" s="3">
        <v>1430491527</v>
      </c>
      <c r="L1205" s="12">
        <f>(((K1205/60)/60)/24)+DATE(1970,1,1)</f>
        <v>42125.614895833336</v>
      </c>
      <c r="M1205" s="3" t="b">
        <v>0</v>
      </c>
      <c r="N1205" s="3">
        <v>101</v>
      </c>
      <c r="O1205" s="3" t="b">
        <v>1</v>
      </c>
      <c r="P1205" s="3" t="s">
        <v>8285</v>
      </c>
      <c r="Q1205" s="6">
        <f>E1205/D1205</f>
        <v>1.0245398773006136</v>
      </c>
      <c r="R1205" s="8">
        <f>E1205/N1205</f>
        <v>165.34653465346534</v>
      </c>
      <c r="S1205" s="3" t="s">
        <v>8340</v>
      </c>
      <c r="T1205" s="3" t="s">
        <v>8341</v>
      </c>
    </row>
    <row r="1206" spans="1:20" ht="10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12">
        <f t="shared" si="18"/>
        <v>42342.208333333328</v>
      </c>
      <c r="K1206" s="3">
        <v>1445363833</v>
      </c>
      <c r="L1206" s="12">
        <f>(((K1206/60)/60)/24)+DATE(1970,1,1)</f>
        <v>42297.748067129629</v>
      </c>
      <c r="M1206" s="3" t="b">
        <v>0</v>
      </c>
      <c r="N1206" s="3">
        <v>57</v>
      </c>
      <c r="O1206" s="3" t="b">
        <v>1</v>
      </c>
      <c r="P1206" s="3" t="s">
        <v>8285</v>
      </c>
      <c r="Q1206" s="6">
        <f>E1206/D1206</f>
        <v>1.0294615384615384</v>
      </c>
      <c r="R1206" s="8">
        <f>E1206/N1206</f>
        <v>234.78947368421052</v>
      </c>
      <c r="S1206" s="3" t="s">
        <v>8340</v>
      </c>
      <c r="T1206" s="3" t="s">
        <v>8341</v>
      </c>
    </row>
    <row r="1207" spans="1:20" ht="10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12">
        <f t="shared" si="18"/>
        <v>42168.506377314814</v>
      </c>
      <c r="K1207" s="3">
        <v>1431605351</v>
      </c>
      <c r="L1207" s="12">
        <f>(((K1207/60)/60)/24)+DATE(1970,1,1)</f>
        <v>42138.506377314814</v>
      </c>
      <c r="M1207" s="3" t="b">
        <v>0</v>
      </c>
      <c r="N1207" s="3">
        <v>62</v>
      </c>
      <c r="O1207" s="3" t="b">
        <v>1</v>
      </c>
      <c r="P1207" s="3" t="s">
        <v>8285</v>
      </c>
      <c r="Q1207" s="6">
        <f>E1207/D1207</f>
        <v>1.0086153846153847</v>
      </c>
      <c r="R1207" s="8">
        <f>E1207/N1207</f>
        <v>211.48387096774192</v>
      </c>
      <c r="S1207" s="3" t="s">
        <v>8340</v>
      </c>
      <c r="T1207" s="3" t="s">
        <v>8341</v>
      </c>
    </row>
    <row r="1208" spans="1:20" ht="10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12">
        <f t="shared" si="18"/>
        <v>42805.561805555553</v>
      </c>
      <c r="K1208" s="3">
        <v>1486406253</v>
      </c>
      <c r="L1208" s="12">
        <f>(((K1208/60)/60)/24)+DATE(1970,1,1)</f>
        <v>42772.776076388895</v>
      </c>
      <c r="M1208" s="3" t="b">
        <v>0</v>
      </c>
      <c r="N1208" s="3">
        <v>32</v>
      </c>
      <c r="O1208" s="3" t="b">
        <v>1</v>
      </c>
      <c r="P1208" s="3" t="s">
        <v>8285</v>
      </c>
      <c r="Q1208" s="6">
        <f>E1208/D1208</f>
        <v>1.1499999999999999</v>
      </c>
      <c r="R1208" s="8">
        <f>E1208/N1208</f>
        <v>32.34375</v>
      </c>
      <c r="S1208" s="3" t="s">
        <v>8340</v>
      </c>
      <c r="T1208" s="3" t="s">
        <v>8341</v>
      </c>
    </row>
    <row r="1209" spans="1:20" ht="63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12">
        <f t="shared" si="18"/>
        <v>42460.416666666672</v>
      </c>
      <c r="K1209" s="3">
        <v>1456827573</v>
      </c>
      <c r="L1209" s="12">
        <f>(((K1209/60)/60)/24)+DATE(1970,1,1)</f>
        <v>42430.430243055554</v>
      </c>
      <c r="M1209" s="3" t="b">
        <v>0</v>
      </c>
      <c r="N1209" s="3">
        <v>141</v>
      </c>
      <c r="O1209" s="3" t="b">
        <v>1</v>
      </c>
      <c r="P1209" s="3" t="s">
        <v>8285</v>
      </c>
      <c r="Q1209" s="6">
        <f>E1209/D1209</f>
        <v>1.0416766467065868</v>
      </c>
      <c r="R1209" s="8">
        <f>E1209/N1209</f>
        <v>123.37588652482269</v>
      </c>
      <c r="S1209" s="3" t="s">
        <v>8340</v>
      </c>
      <c r="T1209" s="3" t="s">
        <v>8341</v>
      </c>
    </row>
    <row r="1210" spans="1:20" ht="10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12">
        <f t="shared" si="18"/>
        <v>42453.667407407411</v>
      </c>
      <c r="K1210" s="3">
        <v>1456246864</v>
      </c>
      <c r="L1210" s="12">
        <f>(((K1210/60)/60)/24)+DATE(1970,1,1)</f>
        <v>42423.709074074075</v>
      </c>
      <c r="M1210" s="3" t="b">
        <v>0</v>
      </c>
      <c r="N1210" s="3">
        <v>75</v>
      </c>
      <c r="O1210" s="3" t="b">
        <v>1</v>
      </c>
      <c r="P1210" s="3" t="s">
        <v>8285</v>
      </c>
      <c r="Q1210" s="6">
        <f>E1210/D1210</f>
        <v>1.5529999999999999</v>
      </c>
      <c r="R1210" s="8">
        <f>E1210/N1210</f>
        <v>207.06666666666666</v>
      </c>
      <c r="S1210" s="3" t="s">
        <v>8340</v>
      </c>
      <c r="T1210" s="3" t="s">
        <v>8341</v>
      </c>
    </row>
    <row r="1211" spans="1:20" ht="10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12">
        <f t="shared" si="18"/>
        <v>42791.846122685187</v>
      </c>
      <c r="K1211" s="3">
        <v>1485461905</v>
      </c>
      <c r="L1211" s="12">
        <f>(((K1211/60)/60)/24)+DATE(1970,1,1)</f>
        <v>42761.846122685187</v>
      </c>
      <c r="M1211" s="3" t="b">
        <v>0</v>
      </c>
      <c r="N1211" s="3">
        <v>46</v>
      </c>
      <c r="O1211" s="3" t="b">
        <v>1</v>
      </c>
      <c r="P1211" s="3" t="s">
        <v>8285</v>
      </c>
      <c r="Q1211" s="6">
        <f>E1211/D1211</f>
        <v>1.06</v>
      </c>
      <c r="R1211" s="8">
        <f>E1211/N1211</f>
        <v>138.2608695652174</v>
      </c>
      <c r="S1211" s="3" t="s">
        <v>8340</v>
      </c>
      <c r="T1211" s="3" t="s">
        <v>8341</v>
      </c>
    </row>
    <row r="1212" spans="1:20" ht="42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12">
        <f t="shared" si="18"/>
        <v>42155.875</v>
      </c>
      <c r="K1212" s="3">
        <v>1431124572</v>
      </c>
      <c r="L1212" s="12">
        <f>(((K1212/60)/60)/24)+DATE(1970,1,1)</f>
        <v>42132.941805555558</v>
      </c>
      <c r="M1212" s="3" t="b">
        <v>0</v>
      </c>
      <c r="N1212" s="3">
        <v>103</v>
      </c>
      <c r="O1212" s="3" t="b">
        <v>1</v>
      </c>
      <c r="P1212" s="3" t="s">
        <v>8285</v>
      </c>
      <c r="Q1212" s="6">
        <f>E1212/D1212</f>
        <v>2.5431499999999998</v>
      </c>
      <c r="R1212" s="8">
        <f>E1212/N1212</f>
        <v>493.81553398058253</v>
      </c>
      <c r="S1212" s="3" t="s">
        <v>8340</v>
      </c>
      <c r="T1212" s="3" t="s">
        <v>8341</v>
      </c>
    </row>
    <row r="1213" spans="1:20" ht="10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12">
        <f t="shared" si="18"/>
        <v>42530.866446759261</v>
      </c>
      <c r="K1213" s="3">
        <v>1464209261</v>
      </c>
      <c r="L1213" s="12">
        <f>(((K1213/60)/60)/24)+DATE(1970,1,1)</f>
        <v>42515.866446759261</v>
      </c>
      <c r="M1213" s="3" t="b">
        <v>0</v>
      </c>
      <c r="N1213" s="3">
        <v>6</v>
      </c>
      <c r="O1213" s="3" t="b">
        <v>1</v>
      </c>
      <c r="P1213" s="3" t="s">
        <v>8285</v>
      </c>
      <c r="Q1213" s="6">
        <f>E1213/D1213</f>
        <v>1.0109999999999999</v>
      </c>
      <c r="R1213" s="8">
        <f>E1213/N1213</f>
        <v>168.5</v>
      </c>
      <c r="S1213" s="3" t="s">
        <v>8340</v>
      </c>
      <c r="T1213" s="3" t="s">
        <v>8341</v>
      </c>
    </row>
    <row r="1214" spans="1:20" ht="10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12">
        <f t="shared" si="18"/>
        <v>42335.041666666672</v>
      </c>
      <c r="K1214" s="3">
        <v>1447195695</v>
      </c>
      <c r="L1214" s="12">
        <f>(((K1214/60)/60)/24)+DATE(1970,1,1)</f>
        <v>42318.950173611112</v>
      </c>
      <c r="M1214" s="3" t="b">
        <v>0</v>
      </c>
      <c r="N1214" s="3">
        <v>83</v>
      </c>
      <c r="O1214" s="3" t="b">
        <v>1</v>
      </c>
      <c r="P1214" s="3" t="s">
        <v>8285</v>
      </c>
      <c r="Q1214" s="6">
        <f>E1214/D1214</f>
        <v>1.2904</v>
      </c>
      <c r="R1214" s="8">
        <f>E1214/N1214</f>
        <v>38.867469879518069</v>
      </c>
      <c r="S1214" s="3" t="s">
        <v>8340</v>
      </c>
      <c r="T1214" s="3" t="s">
        <v>8341</v>
      </c>
    </row>
    <row r="1215" spans="1:20" ht="10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12">
        <f t="shared" si="18"/>
        <v>42766.755787037036</v>
      </c>
      <c r="K1215" s="3">
        <v>1482862100</v>
      </c>
      <c r="L1215" s="12">
        <f>(((K1215/60)/60)/24)+DATE(1970,1,1)</f>
        <v>42731.755787037036</v>
      </c>
      <c r="M1215" s="3" t="b">
        <v>0</v>
      </c>
      <c r="N1215" s="3">
        <v>108</v>
      </c>
      <c r="O1215" s="3" t="b">
        <v>1</v>
      </c>
      <c r="P1215" s="3" t="s">
        <v>8285</v>
      </c>
      <c r="Q1215" s="6">
        <f>E1215/D1215</f>
        <v>1.0223076923076924</v>
      </c>
      <c r="R1215" s="8">
        <f>E1215/N1215</f>
        <v>61.527777777777779</v>
      </c>
      <c r="S1215" s="3" t="s">
        <v>8340</v>
      </c>
      <c r="T1215" s="3" t="s">
        <v>8341</v>
      </c>
    </row>
    <row r="1216" spans="1:20" ht="10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12">
        <f t="shared" si="18"/>
        <v>42164.840335648143</v>
      </c>
      <c r="K1216" s="3">
        <v>1428696605</v>
      </c>
      <c r="L1216" s="12">
        <f>(((K1216/60)/60)/24)+DATE(1970,1,1)</f>
        <v>42104.840335648143</v>
      </c>
      <c r="M1216" s="3" t="b">
        <v>0</v>
      </c>
      <c r="N1216" s="3">
        <v>25</v>
      </c>
      <c r="O1216" s="3" t="b">
        <v>1</v>
      </c>
      <c r="P1216" s="3" t="s">
        <v>8285</v>
      </c>
      <c r="Q1216" s="6">
        <f>E1216/D1216</f>
        <v>1.3180000000000001</v>
      </c>
      <c r="R1216" s="8">
        <f>E1216/N1216</f>
        <v>105.44</v>
      </c>
      <c r="S1216" s="3" t="s">
        <v>8340</v>
      </c>
      <c r="T1216" s="3" t="s">
        <v>8341</v>
      </c>
    </row>
    <row r="1217" spans="1:20" ht="10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12">
        <f t="shared" si="18"/>
        <v>41789.923101851848</v>
      </c>
      <c r="K1217" s="3">
        <v>1398895756</v>
      </c>
      <c r="L1217" s="12">
        <f>(((K1217/60)/60)/24)+DATE(1970,1,1)</f>
        <v>41759.923101851848</v>
      </c>
      <c r="M1217" s="3" t="b">
        <v>0</v>
      </c>
      <c r="N1217" s="3">
        <v>549</v>
      </c>
      <c r="O1217" s="3" t="b">
        <v>1</v>
      </c>
      <c r="P1217" s="3" t="s">
        <v>8285</v>
      </c>
      <c r="Q1217" s="6">
        <f>E1217/D1217</f>
        <v>7.8608020000000005</v>
      </c>
      <c r="R1217" s="8">
        <f>E1217/N1217</f>
        <v>71.592003642987251</v>
      </c>
      <c r="S1217" s="3" t="s">
        <v>8340</v>
      </c>
      <c r="T1217" s="3" t="s">
        <v>8341</v>
      </c>
    </row>
    <row r="1218" spans="1:20" ht="63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12">
        <f t="shared" si="18"/>
        <v>42279.960416666669</v>
      </c>
      <c r="K1218" s="3">
        <v>1441032457</v>
      </c>
      <c r="L1218" s="12">
        <f>(((K1218/60)/60)/24)+DATE(1970,1,1)</f>
        <v>42247.616400462968</v>
      </c>
      <c r="M1218" s="3" t="b">
        <v>0</v>
      </c>
      <c r="N1218" s="3">
        <v>222</v>
      </c>
      <c r="O1218" s="3" t="b">
        <v>1</v>
      </c>
      <c r="P1218" s="3" t="s">
        <v>8285</v>
      </c>
      <c r="Q1218" s="6">
        <f>E1218/D1218</f>
        <v>1.4570000000000001</v>
      </c>
      <c r="R1218" s="8">
        <f>E1218/N1218</f>
        <v>91.882882882882882</v>
      </c>
      <c r="S1218" s="3" t="s">
        <v>8340</v>
      </c>
      <c r="T1218" s="3" t="s">
        <v>8341</v>
      </c>
    </row>
    <row r="1219" spans="1:20" ht="10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12">
        <f t="shared" ref="J1219:J1282" si="19">(((I1219/60)/60)/24)+DATE(1970,1,1)</f>
        <v>42565.809490740736</v>
      </c>
      <c r="K1219" s="3">
        <v>1465932340</v>
      </c>
      <c r="L1219" s="12">
        <f>(((K1219/60)/60)/24)+DATE(1970,1,1)</f>
        <v>42535.809490740736</v>
      </c>
      <c r="M1219" s="3" t="b">
        <v>0</v>
      </c>
      <c r="N1219" s="3">
        <v>183</v>
      </c>
      <c r="O1219" s="3" t="b">
        <v>1</v>
      </c>
      <c r="P1219" s="3" t="s">
        <v>8285</v>
      </c>
      <c r="Q1219" s="6">
        <f>E1219/D1219</f>
        <v>1.026</v>
      </c>
      <c r="R1219" s="8">
        <f>E1219/N1219</f>
        <v>148.57377049180329</v>
      </c>
      <c r="S1219" s="3" t="s">
        <v>8340</v>
      </c>
      <c r="T1219" s="3" t="s">
        <v>8341</v>
      </c>
    </row>
    <row r="1220" spans="1:20" ht="10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12">
        <f t="shared" si="19"/>
        <v>42309.125</v>
      </c>
      <c r="K1220" s="3">
        <v>1443714800</v>
      </c>
      <c r="L1220" s="12">
        <f>(((K1220/60)/60)/24)+DATE(1970,1,1)</f>
        <v>42278.662037037036</v>
      </c>
      <c r="M1220" s="3" t="b">
        <v>0</v>
      </c>
      <c r="N1220" s="3">
        <v>89</v>
      </c>
      <c r="O1220" s="3" t="b">
        <v>1</v>
      </c>
      <c r="P1220" s="3" t="s">
        <v>8285</v>
      </c>
      <c r="Q1220" s="6">
        <f>E1220/D1220</f>
        <v>1.7227777777777777</v>
      </c>
      <c r="R1220" s="8">
        <f>E1220/N1220</f>
        <v>174.2134831460674</v>
      </c>
      <c r="S1220" s="3" t="s">
        <v>8340</v>
      </c>
      <c r="T1220" s="3" t="s">
        <v>8341</v>
      </c>
    </row>
    <row r="1221" spans="1:20" ht="63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12">
        <f t="shared" si="19"/>
        <v>42663.461956018517</v>
      </c>
      <c r="K1221" s="3">
        <v>1474369513</v>
      </c>
      <c r="L1221" s="12">
        <f>(((K1221/60)/60)/24)+DATE(1970,1,1)</f>
        <v>42633.461956018517</v>
      </c>
      <c r="M1221" s="3" t="b">
        <v>0</v>
      </c>
      <c r="N1221" s="3">
        <v>253</v>
      </c>
      <c r="O1221" s="3" t="b">
        <v>1</v>
      </c>
      <c r="P1221" s="3" t="s">
        <v>8285</v>
      </c>
      <c r="Q1221" s="6">
        <f>E1221/D1221</f>
        <v>1.5916819571865444</v>
      </c>
      <c r="R1221" s="8">
        <f>E1221/N1221</f>
        <v>102.86166007905139</v>
      </c>
      <c r="S1221" s="3" t="s">
        <v>8340</v>
      </c>
      <c r="T1221" s="3" t="s">
        <v>8341</v>
      </c>
    </row>
    <row r="1222" spans="1:20" ht="84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12">
        <f t="shared" si="19"/>
        <v>42241.628611111111</v>
      </c>
      <c r="K1222" s="3">
        <v>1437923112</v>
      </c>
      <c r="L1222" s="12">
        <f>(((K1222/60)/60)/24)+DATE(1970,1,1)</f>
        <v>42211.628611111111</v>
      </c>
      <c r="M1222" s="3" t="b">
        <v>0</v>
      </c>
      <c r="N1222" s="3">
        <v>140</v>
      </c>
      <c r="O1222" s="3" t="b">
        <v>1</v>
      </c>
      <c r="P1222" s="3" t="s">
        <v>8285</v>
      </c>
      <c r="Q1222" s="6">
        <f>E1222/D1222</f>
        <v>1.0376666666666667</v>
      </c>
      <c r="R1222" s="8">
        <f>E1222/N1222</f>
        <v>111.17857142857143</v>
      </c>
      <c r="S1222" s="3" t="s">
        <v>8340</v>
      </c>
      <c r="T1222" s="3" t="s">
        <v>8341</v>
      </c>
    </row>
    <row r="1223" spans="1:20" ht="10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12">
        <f t="shared" si="19"/>
        <v>42708</v>
      </c>
      <c r="K1223" s="3">
        <v>1478431488</v>
      </c>
      <c r="L1223" s="12">
        <f>(((K1223/60)/60)/24)+DATE(1970,1,1)</f>
        <v>42680.47555555556</v>
      </c>
      <c r="M1223" s="3" t="b">
        <v>0</v>
      </c>
      <c r="N1223" s="3">
        <v>103</v>
      </c>
      <c r="O1223" s="3" t="b">
        <v>1</v>
      </c>
      <c r="P1223" s="3" t="s">
        <v>8285</v>
      </c>
      <c r="Q1223" s="6">
        <f>E1223/D1223</f>
        <v>1.1140954545454547</v>
      </c>
      <c r="R1223" s="8">
        <f>E1223/N1223</f>
        <v>23.796213592233013</v>
      </c>
      <c r="S1223" s="3" t="s">
        <v>8340</v>
      </c>
      <c r="T1223" s="3" t="s">
        <v>8341</v>
      </c>
    </row>
    <row r="1224" spans="1:20" ht="63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12">
        <f t="shared" si="19"/>
        <v>42461.166666666672</v>
      </c>
      <c r="K1224" s="3">
        <v>1456852647</v>
      </c>
      <c r="L1224" s="12">
        <f>(((K1224/60)/60)/24)+DATE(1970,1,1)</f>
        <v>42430.720451388886</v>
      </c>
      <c r="M1224" s="3" t="b">
        <v>0</v>
      </c>
      <c r="N1224" s="3">
        <v>138</v>
      </c>
      <c r="O1224" s="3" t="b">
        <v>1</v>
      </c>
      <c r="P1224" s="3" t="s">
        <v>8285</v>
      </c>
      <c r="Q1224" s="6">
        <f>E1224/D1224</f>
        <v>2.80375</v>
      </c>
      <c r="R1224" s="8">
        <f>E1224/N1224</f>
        <v>81.268115942028984</v>
      </c>
      <c r="S1224" s="3" t="s">
        <v>8340</v>
      </c>
      <c r="T1224" s="3" t="s">
        <v>8341</v>
      </c>
    </row>
    <row r="1225" spans="1:20" ht="84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12">
        <f t="shared" si="19"/>
        <v>42684.218854166669</v>
      </c>
      <c r="K1225" s="3">
        <v>1476159309</v>
      </c>
      <c r="L1225" s="12">
        <f>(((K1225/60)/60)/24)+DATE(1970,1,1)</f>
        <v>42654.177187499998</v>
      </c>
      <c r="M1225" s="3" t="b">
        <v>0</v>
      </c>
      <c r="N1225" s="3">
        <v>191</v>
      </c>
      <c r="O1225" s="3" t="b">
        <v>1</v>
      </c>
      <c r="P1225" s="3" t="s">
        <v>8285</v>
      </c>
      <c r="Q1225" s="6">
        <f>E1225/D1225</f>
        <v>1.1210606060606061</v>
      </c>
      <c r="R1225" s="8">
        <f>E1225/N1225</f>
        <v>116.21465968586388</v>
      </c>
      <c r="S1225" s="3" t="s">
        <v>8340</v>
      </c>
      <c r="T1225" s="3" t="s">
        <v>8341</v>
      </c>
    </row>
    <row r="1226" spans="1:20" ht="63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12">
        <f t="shared" si="19"/>
        <v>41796.549791666665</v>
      </c>
      <c r="K1226" s="3">
        <v>1396876302</v>
      </c>
      <c r="L1226" s="12">
        <f>(((K1226/60)/60)/24)+DATE(1970,1,1)</f>
        <v>41736.549791666665</v>
      </c>
      <c r="M1226" s="3" t="b">
        <v>0</v>
      </c>
      <c r="N1226" s="3">
        <v>18</v>
      </c>
      <c r="O1226" s="3" t="b">
        <v>0</v>
      </c>
      <c r="P1226" s="3" t="s">
        <v>8286</v>
      </c>
      <c r="Q1226" s="6">
        <f>E1226/D1226</f>
        <v>7.0666666666666669E-2</v>
      </c>
      <c r="R1226" s="8">
        <f>E1226/N1226</f>
        <v>58.888888888888886</v>
      </c>
      <c r="S1226" s="3" t="s">
        <v>8327</v>
      </c>
      <c r="T1226" s="3" t="s">
        <v>8342</v>
      </c>
    </row>
    <row r="1227" spans="1:20" ht="10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12">
        <f t="shared" si="19"/>
        <v>41569.905995370369</v>
      </c>
      <c r="K1227" s="3">
        <v>1377294278</v>
      </c>
      <c r="L1227" s="12">
        <f>(((K1227/60)/60)/24)+DATE(1970,1,1)</f>
        <v>41509.905995370369</v>
      </c>
      <c r="M1227" s="3" t="b">
        <v>0</v>
      </c>
      <c r="N1227" s="3">
        <v>3</v>
      </c>
      <c r="O1227" s="3" t="b">
        <v>0</v>
      </c>
      <c r="P1227" s="3" t="s">
        <v>8286</v>
      </c>
      <c r="Q1227" s="6">
        <f>E1227/D1227</f>
        <v>4.3999999999999997E-2</v>
      </c>
      <c r="R1227" s="8">
        <f>E1227/N1227</f>
        <v>44</v>
      </c>
      <c r="S1227" s="3" t="s">
        <v>8327</v>
      </c>
      <c r="T1227" s="3" t="s">
        <v>8342</v>
      </c>
    </row>
    <row r="1228" spans="1:20" ht="84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12">
        <f t="shared" si="19"/>
        <v>41750.041666666664</v>
      </c>
      <c r="K1228" s="3">
        <v>1395089981</v>
      </c>
      <c r="L1228" s="12">
        <f>(((K1228/60)/60)/24)+DATE(1970,1,1)</f>
        <v>41715.874780092592</v>
      </c>
      <c r="M1228" s="3" t="b">
        <v>0</v>
      </c>
      <c r="N1228" s="3">
        <v>40</v>
      </c>
      <c r="O1228" s="3" t="b">
        <v>0</v>
      </c>
      <c r="P1228" s="3" t="s">
        <v>8286</v>
      </c>
      <c r="Q1228" s="6">
        <f>E1228/D1228</f>
        <v>3.8739999999999997E-2</v>
      </c>
      <c r="R1228" s="8">
        <f>E1228/N1228</f>
        <v>48.424999999999997</v>
      </c>
      <c r="S1228" s="3" t="s">
        <v>8327</v>
      </c>
      <c r="T1228" s="3" t="s">
        <v>8342</v>
      </c>
    </row>
    <row r="1229" spans="1:20" ht="10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12">
        <f t="shared" si="19"/>
        <v>41858.291666666664</v>
      </c>
      <c r="K1229" s="3">
        <v>1404770616</v>
      </c>
      <c r="L1229" s="12">
        <f>(((K1229/60)/60)/24)+DATE(1970,1,1)</f>
        <v>41827.919166666667</v>
      </c>
      <c r="M1229" s="3" t="b">
        <v>0</v>
      </c>
      <c r="N1229" s="3">
        <v>0</v>
      </c>
      <c r="O1229" s="3" t="b">
        <v>0</v>
      </c>
      <c r="P1229" s="3" t="s">
        <v>8286</v>
      </c>
      <c r="Q1229" s="6">
        <f>E1229/D1229</f>
        <v>0</v>
      </c>
      <c r="R1229" s="8" t="e">
        <f>E1229/N1229</f>
        <v>#DIV/0!</v>
      </c>
      <c r="S1229" s="3" t="s">
        <v>8327</v>
      </c>
      <c r="T1229" s="3" t="s">
        <v>8342</v>
      </c>
    </row>
    <row r="1230" spans="1:20" ht="84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12">
        <f t="shared" si="19"/>
        <v>40814.729259259257</v>
      </c>
      <c r="K1230" s="3">
        <v>1312047008</v>
      </c>
      <c r="L1230" s="12">
        <f>(((K1230/60)/60)/24)+DATE(1970,1,1)</f>
        <v>40754.729259259257</v>
      </c>
      <c r="M1230" s="3" t="b">
        <v>0</v>
      </c>
      <c r="N1230" s="3">
        <v>24</v>
      </c>
      <c r="O1230" s="3" t="b">
        <v>0</v>
      </c>
      <c r="P1230" s="3" t="s">
        <v>8286</v>
      </c>
      <c r="Q1230" s="6">
        <f>E1230/D1230</f>
        <v>0.29299999999999998</v>
      </c>
      <c r="R1230" s="8">
        <f>E1230/N1230</f>
        <v>61.041666666666664</v>
      </c>
      <c r="S1230" s="3" t="s">
        <v>8327</v>
      </c>
      <c r="T1230" s="3" t="s">
        <v>8342</v>
      </c>
    </row>
    <row r="1231" spans="1:20" ht="126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12">
        <f t="shared" si="19"/>
        <v>41015.666666666664</v>
      </c>
      <c r="K1231" s="3">
        <v>1331982127</v>
      </c>
      <c r="L1231" s="12">
        <f>(((K1231/60)/60)/24)+DATE(1970,1,1)</f>
        <v>40985.459803240738</v>
      </c>
      <c r="M1231" s="3" t="b">
        <v>0</v>
      </c>
      <c r="N1231" s="3">
        <v>1</v>
      </c>
      <c r="O1231" s="3" t="b">
        <v>0</v>
      </c>
      <c r="P1231" s="3" t="s">
        <v>8286</v>
      </c>
      <c r="Q1231" s="6">
        <f>E1231/D1231</f>
        <v>9.0909090909090905E-3</v>
      </c>
      <c r="R1231" s="8">
        <f>E1231/N1231</f>
        <v>25</v>
      </c>
      <c r="S1231" s="3" t="s">
        <v>8327</v>
      </c>
      <c r="T1231" s="3" t="s">
        <v>8342</v>
      </c>
    </row>
    <row r="1232" spans="1:20" ht="10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12">
        <f t="shared" si="19"/>
        <v>40598.972569444442</v>
      </c>
      <c r="K1232" s="3">
        <v>1295997630</v>
      </c>
      <c r="L1232" s="12">
        <f>(((K1232/60)/60)/24)+DATE(1970,1,1)</f>
        <v>40568.972569444442</v>
      </c>
      <c r="M1232" s="3" t="b">
        <v>0</v>
      </c>
      <c r="N1232" s="3">
        <v>0</v>
      </c>
      <c r="O1232" s="3" t="b">
        <v>0</v>
      </c>
      <c r="P1232" s="3" t="s">
        <v>8286</v>
      </c>
      <c r="Q1232" s="6">
        <f>E1232/D1232</f>
        <v>0</v>
      </c>
      <c r="R1232" s="8" t="e">
        <f>E1232/N1232</f>
        <v>#DIV/0!</v>
      </c>
      <c r="S1232" s="3" t="s">
        <v>8327</v>
      </c>
      <c r="T1232" s="3" t="s">
        <v>8342</v>
      </c>
    </row>
    <row r="1233" spans="1:20" ht="10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12">
        <f t="shared" si="19"/>
        <v>42244.041666666672</v>
      </c>
      <c r="K1233" s="3">
        <v>1436394968</v>
      </c>
      <c r="L1233" s="12">
        <f>(((K1233/60)/60)/24)+DATE(1970,1,1)</f>
        <v>42193.941759259258</v>
      </c>
      <c r="M1233" s="3" t="b">
        <v>0</v>
      </c>
      <c r="N1233" s="3">
        <v>0</v>
      </c>
      <c r="O1233" s="3" t="b">
        <v>0</v>
      </c>
      <c r="P1233" s="3" t="s">
        <v>8286</v>
      </c>
      <c r="Q1233" s="6">
        <f>E1233/D1233</f>
        <v>0</v>
      </c>
      <c r="R1233" s="8" t="e">
        <f>E1233/N1233</f>
        <v>#DIV/0!</v>
      </c>
      <c r="S1233" s="3" t="s">
        <v>8327</v>
      </c>
      <c r="T1233" s="3" t="s">
        <v>8342</v>
      </c>
    </row>
    <row r="1234" spans="1:20" ht="10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12">
        <f t="shared" si="19"/>
        <v>41553.848032407412</v>
      </c>
      <c r="K1234" s="3">
        <v>1377030070</v>
      </c>
      <c r="L1234" s="12">
        <f>(((K1234/60)/60)/24)+DATE(1970,1,1)</f>
        <v>41506.848032407412</v>
      </c>
      <c r="M1234" s="3" t="b">
        <v>0</v>
      </c>
      <c r="N1234" s="3">
        <v>1</v>
      </c>
      <c r="O1234" s="3" t="b">
        <v>0</v>
      </c>
      <c r="P1234" s="3" t="s">
        <v>8286</v>
      </c>
      <c r="Q1234" s="6">
        <f>E1234/D1234</f>
        <v>8.0000000000000002E-3</v>
      </c>
      <c r="R1234" s="8">
        <f>E1234/N1234</f>
        <v>40</v>
      </c>
      <c r="S1234" s="3" t="s">
        <v>8327</v>
      </c>
      <c r="T1234" s="3" t="s">
        <v>8342</v>
      </c>
    </row>
    <row r="1235" spans="1:20" ht="10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12">
        <f t="shared" si="19"/>
        <v>40960.948773148149</v>
      </c>
      <c r="K1235" s="3">
        <v>1328049974</v>
      </c>
      <c r="L1235" s="12">
        <f>(((K1235/60)/60)/24)+DATE(1970,1,1)</f>
        <v>40939.948773148149</v>
      </c>
      <c r="M1235" s="3" t="b">
        <v>0</v>
      </c>
      <c r="N1235" s="3">
        <v>6</v>
      </c>
      <c r="O1235" s="3" t="b">
        <v>0</v>
      </c>
      <c r="P1235" s="3" t="s">
        <v>8286</v>
      </c>
      <c r="Q1235" s="6">
        <f>E1235/D1235</f>
        <v>0.11600000000000001</v>
      </c>
      <c r="R1235" s="8">
        <f>E1235/N1235</f>
        <v>19.333333333333332</v>
      </c>
      <c r="S1235" s="3" t="s">
        <v>8327</v>
      </c>
      <c r="T1235" s="3" t="s">
        <v>8342</v>
      </c>
    </row>
    <row r="1236" spans="1:20" ht="10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12">
        <f t="shared" si="19"/>
        <v>42037.788680555561</v>
      </c>
      <c r="K1236" s="3">
        <v>1420311342</v>
      </c>
      <c r="L1236" s="12">
        <f>(((K1236/60)/60)/24)+DATE(1970,1,1)</f>
        <v>42007.788680555561</v>
      </c>
      <c r="M1236" s="3" t="b">
        <v>0</v>
      </c>
      <c r="N1236" s="3">
        <v>0</v>
      </c>
      <c r="O1236" s="3" t="b">
        <v>0</v>
      </c>
      <c r="P1236" s="3" t="s">
        <v>8286</v>
      </c>
      <c r="Q1236" s="6">
        <f>E1236/D1236</f>
        <v>0</v>
      </c>
      <c r="R1236" s="8" t="e">
        <f>E1236/N1236</f>
        <v>#DIV/0!</v>
      </c>
      <c r="S1236" s="3" t="s">
        <v>8327</v>
      </c>
      <c r="T1236" s="3" t="s">
        <v>8342</v>
      </c>
    </row>
    <row r="1237" spans="1:20" ht="10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12">
        <f t="shared" si="19"/>
        <v>41623.135405092595</v>
      </c>
      <c r="K1237" s="3">
        <v>1383621299</v>
      </c>
      <c r="L1237" s="12">
        <f>(((K1237/60)/60)/24)+DATE(1970,1,1)</f>
        <v>41583.135405092595</v>
      </c>
      <c r="M1237" s="3" t="b">
        <v>0</v>
      </c>
      <c r="N1237" s="3">
        <v>6</v>
      </c>
      <c r="O1237" s="3" t="b">
        <v>0</v>
      </c>
      <c r="P1237" s="3" t="s">
        <v>8286</v>
      </c>
      <c r="Q1237" s="6">
        <f>E1237/D1237</f>
        <v>2.787363950092912E-2</v>
      </c>
      <c r="R1237" s="8">
        <f>E1237/N1237</f>
        <v>35</v>
      </c>
      <c r="S1237" s="3" t="s">
        <v>8327</v>
      </c>
      <c r="T1237" s="3" t="s">
        <v>8342</v>
      </c>
    </row>
    <row r="1238" spans="1:20" ht="42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12">
        <f t="shared" si="19"/>
        <v>41118.666666666664</v>
      </c>
      <c r="K1238" s="3">
        <v>1342801164</v>
      </c>
      <c r="L1238" s="12">
        <f>(((K1238/60)/60)/24)+DATE(1970,1,1)</f>
        <v>41110.680138888885</v>
      </c>
      <c r="M1238" s="3" t="b">
        <v>0</v>
      </c>
      <c r="N1238" s="3">
        <v>0</v>
      </c>
      <c r="O1238" s="3" t="b">
        <v>0</v>
      </c>
      <c r="P1238" s="3" t="s">
        <v>8286</v>
      </c>
      <c r="Q1238" s="6">
        <f>E1238/D1238</f>
        <v>0</v>
      </c>
      <c r="R1238" s="8" t="e">
        <f>E1238/N1238</f>
        <v>#DIV/0!</v>
      </c>
      <c r="S1238" s="3" t="s">
        <v>8327</v>
      </c>
      <c r="T1238" s="3" t="s">
        <v>8342</v>
      </c>
    </row>
    <row r="1239" spans="1:20" ht="10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12">
        <f t="shared" si="19"/>
        <v>41145.283159722225</v>
      </c>
      <c r="K1239" s="3">
        <v>1344062865</v>
      </c>
      <c r="L1239" s="12">
        <f>(((K1239/60)/60)/24)+DATE(1970,1,1)</f>
        <v>41125.283159722225</v>
      </c>
      <c r="M1239" s="3" t="b">
        <v>0</v>
      </c>
      <c r="N1239" s="3">
        <v>0</v>
      </c>
      <c r="O1239" s="3" t="b">
        <v>0</v>
      </c>
      <c r="P1239" s="3" t="s">
        <v>8286</v>
      </c>
      <c r="Q1239" s="6">
        <f>E1239/D1239</f>
        <v>0</v>
      </c>
      <c r="R1239" s="8" t="e">
        <f>E1239/N1239</f>
        <v>#DIV/0!</v>
      </c>
      <c r="S1239" s="3" t="s">
        <v>8327</v>
      </c>
      <c r="T1239" s="3" t="s">
        <v>8342</v>
      </c>
    </row>
    <row r="1240" spans="1:20" ht="10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12">
        <f t="shared" si="19"/>
        <v>40761.61037037037</v>
      </c>
      <c r="K1240" s="3">
        <v>1310049536</v>
      </c>
      <c r="L1240" s="12">
        <f>(((K1240/60)/60)/24)+DATE(1970,1,1)</f>
        <v>40731.61037037037</v>
      </c>
      <c r="M1240" s="3" t="b">
        <v>0</v>
      </c>
      <c r="N1240" s="3">
        <v>3</v>
      </c>
      <c r="O1240" s="3" t="b">
        <v>0</v>
      </c>
      <c r="P1240" s="3" t="s">
        <v>8286</v>
      </c>
      <c r="Q1240" s="6">
        <f>E1240/D1240</f>
        <v>0.17799999999999999</v>
      </c>
      <c r="R1240" s="8">
        <f>E1240/N1240</f>
        <v>59.333333333333336</v>
      </c>
      <c r="S1240" s="3" t="s">
        <v>8327</v>
      </c>
      <c r="T1240" s="3" t="s">
        <v>8342</v>
      </c>
    </row>
    <row r="1241" spans="1:20" ht="63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12">
        <f t="shared" si="19"/>
        <v>40913.962581018517</v>
      </c>
      <c r="K1241" s="3">
        <v>1323212767</v>
      </c>
      <c r="L1241" s="12">
        <f>(((K1241/60)/60)/24)+DATE(1970,1,1)</f>
        <v>40883.962581018517</v>
      </c>
      <c r="M1241" s="3" t="b">
        <v>0</v>
      </c>
      <c r="N1241" s="3">
        <v>0</v>
      </c>
      <c r="O1241" s="3" t="b">
        <v>0</v>
      </c>
      <c r="P1241" s="3" t="s">
        <v>8286</v>
      </c>
      <c r="Q1241" s="6">
        <f>E1241/D1241</f>
        <v>0</v>
      </c>
      <c r="R1241" s="8" t="e">
        <f>E1241/N1241</f>
        <v>#DIV/0!</v>
      </c>
      <c r="S1241" s="3" t="s">
        <v>8327</v>
      </c>
      <c r="T1241" s="3" t="s">
        <v>8342</v>
      </c>
    </row>
    <row r="1242" spans="1:20" ht="84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12">
        <f t="shared" si="19"/>
        <v>41467.910416666666</v>
      </c>
      <c r="K1242" s="3">
        <v>1368579457</v>
      </c>
      <c r="L1242" s="12">
        <f>(((K1242/60)/60)/24)+DATE(1970,1,1)</f>
        <v>41409.040011574078</v>
      </c>
      <c r="M1242" s="3" t="b">
        <v>0</v>
      </c>
      <c r="N1242" s="3">
        <v>8</v>
      </c>
      <c r="O1242" s="3" t="b">
        <v>0</v>
      </c>
      <c r="P1242" s="3" t="s">
        <v>8286</v>
      </c>
      <c r="Q1242" s="6">
        <f>E1242/D1242</f>
        <v>3.0124999999999999E-2</v>
      </c>
      <c r="R1242" s="8">
        <f>E1242/N1242</f>
        <v>30.125</v>
      </c>
      <c r="S1242" s="3" t="s">
        <v>8327</v>
      </c>
      <c r="T1242" s="3" t="s">
        <v>8342</v>
      </c>
    </row>
    <row r="1243" spans="1:20" ht="10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12">
        <f t="shared" si="19"/>
        <v>41946.249305555553</v>
      </c>
      <c r="K1243" s="3">
        <v>1413057980</v>
      </c>
      <c r="L1243" s="12">
        <f>(((K1243/60)/60)/24)+DATE(1970,1,1)</f>
        <v>41923.837731481479</v>
      </c>
      <c r="M1243" s="3" t="b">
        <v>0</v>
      </c>
      <c r="N1243" s="3">
        <v>34</v>
      </c>
      <c r="O1243" s="3" t="b">
        <v>0</v>
      </c>
      <c r="P1243" s="3" t="s">
        <v>8286</v>
      </c>
      <c r="Q1243" s="6">
        <f>E1243/D1243</f>
        <v>0.50739999999999996</v>
      </c>
      <c r="R1243" s="8">
        <f>E1243/N1243</f>
        <v>74.617647058823536</v>
      </c>
      <c r="S1243" s="3" t="s">
        <v>8327</v>
      </c>
      <c r="T1243" s="3" t="s">
        <v>8342</v>
      </c>
    </row>
    <row r="1244" spans="1:20" ht="10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12">
        <f t="shared" si="19"/>
        <v>40797.554166666669</v>
      </c>
      <c r="K1244" s="3">
        <v>1314417502</v>
      </c>
      <c r="L1244" s="12">
        <f>(((K1244/60)/60)/24)+DATE(1970,1,1)</f>
        <v>40782.165532407409</v>
      </c>
      <c r="M1244" s="3" t="b">
        <v>0</v>
      </c>
      <c r="N1244" s="3">
        <v>1</v>
      </c>
      <c r="O1244" s="3" t="b">
        <v>0</v>
      </c>
      <c r="P1244" s="3" t="s">
        <v>8286</v>
      </c>
      <c r="Q1244" s="6">
        <f>E1244/D1244</f>
        <v>5.4884742041712408E-3</v>
      </c>
      <c r="R1244" s="8">
        <f>E1244/N1244</f>
        <v>5</v>
      </c>
      <c r="S1244" s="3" t="s">
        <v>8327</v>
      </c>
      <c r="T1244" s="3" t="s">
        <v>8342</v>
      </c>
    </row>
    <row r="1245" spans="1:20" ht="84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12">
        <f t="shared" si="19"/>
        <v>40732.875</v>
      </c>
      <c r="K1245" s="3">
        <v>1304888771</v>
      </c>
      <c r="L1245" s="12">
        <f>(((K1245/60)/60)/24)+DATE(1970,1,1)</f>
        <v>40671.879293981481</v>
      </c>
      <c r="M1245" s="3" t="b">
        <v>0</v>
      </c>
      <c r="N1245" s="3">
        <v>38</v>
      </c>
      <c r="O1245" s="3" t="b">
        <v>0</v>
      </c>
      <c r="P1245" s="3" t="s">
        <v>8286</v>
      </c>
      <c r="Q1245" s="6">
        <f>E1245/D1245</f>
        <v>0.14091666666666666</v>
      </c>
      <c r="R1245" s="8">
        <f>E1245/N1245</f>
        <v>44.5</v>
      </c>
      <c r="S1245" s="3" t="s">
        <v>8327</v>
      </c>
      <c r="T1245" s="3" t="s">
        <v>8342</v>
      </c>
    </row>
    <row r="1246" spans="1:20" ht="84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12">
        <f t="shared" si="19"/>
        <v>41386.875</v>
      </c>
      <c r="K1246" s="3">
        <v>1363981723</v>
      </c>
      <c r="L1246" s="12">
        <f>(((K1246/60)/60)/24)+DATE(1970,1,1)</f>
        <v>41355.825497685182</v>
      </c>
      <c r="M1246" s="3" t="b">
        <v>1</v>
      </c>
      <c r="N1246" s="3">
        <v>45</v>
      </c>
      <c r="O1246" s="3" t="b">
        <v>1</v>
      </c>
      <c r="P1246" s="3" t="s">
        <v>8276</v>
      </c>
      <c r="Q1246" s="6">
        <f>E1246/D1246</f>
        <v>1.038</v>
      </c>
      <c r="R1246" s="8">
        <f>E1246/N1246</f>
        <v>46.133333333333333</v>
      </c>
      <c r="S1246" s="3" t="s">
        <v>8327</v>
      </c>
      <c r="T1246" s="3" t="s">
        <v>8328</v>
      </c>
    </row>
    <row r="1247" spans="1:20" ht="10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12">
        <f t="shared" si="19"/>
        <v>41804.599930555552</v>
      </c>
      <c r="K1247" s="3">
        <v>1400163834</v>
      </c>
      <c r="L1247" s="12">
        <f>(((K1247/60)/60)/24)+DATE(1970,1,1)</f>
        <v>41774.599930555552</v>
      </c>
      <c r="M1247" s="3" t="b">
        <v>1</v>
      </c>
      <c r="N1247" s="3">
        <v>17</v>
      </c>
      <c r="O1247" s="3" t="b">
        <v>1</v>
      </c>
      <c r="P1247" s="3" t="s">
        <v>8276</v>
      </c>
      <c r="Q1247" s="6">
        <f>E1247/D1247</f>
        <v>1.2024999999999999</v>
      </c>
      <c r="R1247" s="8">
        <f>E1247/N1247</f>
        <v>141.47058823529412</v>
      </c>
      <c r="S1247" s="3" t="s">
        <v>8327</v>
      </c>
      <c r="T1247" s="3" t="s">
        <v>8328</v>
      </c>
    </row>
    <row r="1248" spans="1:20" ht="10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12">
        <f t="shared" si="19"/>
        <v>40883.085057870368</v>
      </c>
      <c r="K1248" s="3">
        <v>1319245349</v>
      </c>
      <c r="L1248" s="12">
        <f>(((K1248/60)/60)/24)+DATE(1970,1,1)</f>
        <v>40838.043391203704</v>
      </c>
      <c r="M1248" s="3" t="b">
        <v>1</v>
      </c>
      <c r="N1248" s="3">
        <v>31</v>
      </c>
      <c r="O1248" s="3" t="b">
        <v>1</v>
      </c>
      <c r="P1248" s="3" t="s">
        <v>8276</v>
      </c>
      <c r="Q1248" s="6">
        <f>E1248/D1248</f>
        <v>1.17</v>
      </c>
      <c r="R1248" s="8">
        <f>E1248/N1248</f>
        <v>75.483870967741936</v>
      </c>
      <c r="S1248" s="3" t="s">
        <v>8327</v>
      </c>
      <c r="T1248" s="3" t="s">
        <v>8328</v>
      </c>
    </row>
    <row r="1249" spans="1:20" ht="63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12">
        <f t="shared" si="19"/>
        <v>41400.292303240742</v>
      </c>
      <c r="K1249" s="3">
        <v>1365231655</v>
      </c>
      <c r="L1249" s="12">
        <f>(((K1249/60)/60)/24)+DATE(1970,1,1)</f>
        <v>41370.292303240742</v>
      </c>
      <c r="M1249" s="3" t="b">
        <v>1</v>
      </c>
      <c r="N1249" s="3">
        <v>50</v>
      </c>
      <c r="O1249" s="3" t="b">
        <v>1</v>
      </c>
      <c r="P1249" s="3" t="s">
        <v>8276</v>
      </c>
      <c r="Q1249" s="6">
        <f>E1249/D1249</f>
        <v>1.2214285714285715</v>
      </c>
      <c r="R1249" s="8">
        <f>E1249/N1249</f>
        <v>85.5</v>
      </c>
      <c r="S1249" s="3" t="s">
        <v>8327</v>
      </c>
      <c r="T1249" s="3" t="s">
        <v>8328</v>
      </c>
    </row>
    <row r="1250" spans="1:20" ht="84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12">
        <f t="shared" si="19"/>
        <v>41803.290972222225</v>
      </c>
      <c r="K1250" s="3">
        <v>1399563953</v>
      </c>
      <c r="L1250" s="12">
        <f>(((K1250/60)/60)/24)+DATE(1970,1,1)</f>
        <v>41767.656863425924</v>
      </c>
      <c r="M1250" s="3" t="b">
        <v>1</v>
      </c>
      <c r="N1250" s="3">
        <v>59</v>
      </c>
      <c r="O1250" s="3" t="b">
        <v>1</v>
      </c>
      <c r="P1250" s="3" t="s">
        <v>8276</v>
      </c>
      <c r="Q1250" s="6">
        <f>E1250/D1250</f>
        <v>1.5164</v>
      </c>
      <c r="R1250" s="8">
        <f>E1250/N1250</f>
        <v>64.254237288135599</v>
      </c>
      <c r="S1250" s="3" t="s">
        <v>8327</v>
      </c>
      <c r="T1250" s="3" t="s">
        <v>8328</v>
      </c>
    </row>
    <row r="1251" spans="1:20" ht="84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12">
        <f t="shared" si="19"/>
        <v>41097.74086805556</v>
      </c>
      <c r="K1251" s="3">
        <v>1339091211</v>
      </c>
      <c r="L1251" s="12">
        <f>(((K1251/60)/60)/24)+DATE(1970,1,1)</f>
        <v>41067.74086805556</v>
      </c>
      <c r="M1251" s="3" t="b">
        <v>1</v>
      </c>
      <c r="N1251" s="3">
        <v>81</v>
      </c>
      <c r="O1251" s="3" t="b">
        <v>1</v>
      </c>
      <c r="P1251" s="3" t="s">
        <v>8276</v>
      </c>
      <c r="Q1251" s="6">
        <f>E1251/D1251</f>
        <v>1.0444</v>
      </c>
      <c r="R1251" s="8">
        <f>E1251/N1251</f>
        <v>64.46913580246914</v>
      </c>
      <c r="S1251" s="3" t="s">
        <v>8327</v>
      </c>
      <c r="T1251" s="3" t="s">
        <v>8328</v>
      </c>
    </row>
    <row r="1252" spans="1:20" ht="10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12">
        <f t="shared" si="19"/>
        <v>41888.64271990741</v>
      </c>
      <c r="K1252" s="3">
        <v>1406129131</v>
      </c>
      <c r="L1252" s="12">
        <f>(((K1252/60)/60)/24)+DATE(1970,1,1)</f>
        <v>41843.64271990741</v>
      </c>
      <c r="M1252" s="3" t="b">
        <v>1</v>
      </c>
      <c r="N1252" s="3">
        <v>508</v>
      </c>
      <c r="O1252" s="3" t="b">
        <v>1</v>
      </c>
      <c r="P1252" s="3" t="s">
        <v>8276</v>
      </c>
      <c r="Q1252" s="6">
        <f>E1252/D1252</f>
        <v>2.0015333333333332</v>
      </c>
      <c r="R1252" s="8">
        <f>E1252/N1252</f>
        <v>118.2007874015748</v>
      </c>
      <c r="S1252" s="3" t="s">
        <v>8327</v>
      </c>
      <c r="T1252" s="3" t="s">
        <v>8328</v>
      </c>
    </row>
    <row r="1253" spans="1:20" ht="84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12">
        <f t="shared" si="19"/>
        <v>40811.814432870371</v>
      </c>
      <c r="K1253" s="3">
        <v>1311795167</v>
      </c>
      <c r="L1253" s="12">
        <f>(((K1253/60)/60)/24)+DATE(1970,1,1)</f>
        <v>40751.814432870371</v>
      </c>
      <c r="M1253" s="3" t="b">
        <v>1</v>
      </c>
      <c r="N1253" s="3">
        <v>74</v>
      </c>
      <c r="O1253" s="3" t="b">
        <v>1</v>
      </c>
      <c r="P1253" s="3" t="s">
        <v>8276</v>
      </c>
      <c r="Q1253" s="6">
        <f>E1253/D1253</f>
        <v>1.018</v>
      </c>
      <c r="R1253" s="8">
        <f>E1253/N1253</f>
        <v>82.540540540540547</v>
      </c>
      <c r="S1253" s="3" t="s">
        <v>8327</v>
      </c>
      <c r="T1253" s="3" t="s">
        <v>8328</v>
      </c>
    </row>
    <row r="1254" spans="1:20" ht="10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12">
        <f t="shared" si="19"/>
        <v>41571.988067129627</v>
      </c>
      <c r="K1254" s="3">
        <v>1380238969</v>
      </c>
      <c r="L1254" s="12">
        <f>(((K1254/60)/60)/24)+DATE(1970,1,1)</f>
        <v>41543.988067129627</v>
      </c>
      <c r="M1254" s="3" t="b">
        <v>1</v>
      </c>
      <c r="N1254" s="3">
        <v>141</v>
      </c>
      <c r="O1254" s="3" t="b">
        <v>1</v>
      </c>
      <c r="P1254" s="3" t="s">
        <v>8276</v>
      </c>
      <c r="Q1254" s="6">
        <f>E1254/D1254</f>
        <v>1.3765714285714286</v>
      </c>
      <c r="R1254" s="8">
        <f>E1254/N1254</f>
        <v>34.170212765957444</v>
      </c>
      <c r="S1254" s="3" t="s">
        <v>8327</v>
      </c>
      <c r="T1254" s="3" t="s">
        <v>8328</v>
      </c>
    </row>
    <row r="1255" spans="1:20" ht="10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12">
        <f t="shared" si="19"/>
        <v>41885.783645833333</v>
      </c>
      <c r="K1255" s="3">
        <v>1407178107</v>
      </c>
      <c r="L1255" s="12">
        <f>(((K1255/60)/60)/24)+DATE(1970,1,1)</f>
        <v>41855.783645833333</v>
      </c>
      <c r="M1255" s="3" t="b">
        <v>1</v>
      </c>
      <c r="N1255" s="3">
        <v>711</v>
      </c>
      <c r="O1255" s="3" t="b">
        <v>1</v>
      </c>
      <c r="P1255" s="3" t="s">
        <v>8276</v>
      </c>
      <c r="Q1255" s="6">
        <f>E1255/D1255</f>
        <v>3038.3319999999999</v>
      </c>
      <c r="R1255" s="8">
        <f>E1255/N1255</f>
        <v>42.73322081575246</v>
      </c>
      <c r="S1255" s="3" t="s">
        <v>8327</v>
      </c>
      <c r="T1255" s="3" t="s">
        <v>8328</v>
      </c>
    </row>
    <row r="1256" spans="1:20" ht="10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12">
        <f t="shared" si="19"/>
        <v>40544.207638888889</v>
      </c>
      <c r="K1256" s="3">
        <v>1288968886</v>
      </c>
      <c r="L1256" s="12">
        <f>(((K1256/60)/60)/24)+DATE(1970,1,1)</f>
        <v>40487.621365740742</v>
      </c>
      <c r="M1256" s="3" t="b">
        <v>1</v>
      </c>
      <c r="N1256" s="3">
        <v>141</v>
      </c>
      <c r="O1256" s="3" t="b">
        <v>1</v>
      </c>
      <c r="P1256" s="3" t="s">
        <v>8276</v>
      </c>
      <c r="Q1256" s="6">
        <f>E1256/D1256</f>
        <v>1.9885074626865671</v>
      </c>
      <c r="R1256" s="8">
        <f>E1256/N1256</f>
        <v>94.489361702127653</v>
      </c>
      <c r="S1256" s="3" t="s">
        <v>8327</v>
      </c>
      <c r="T1256" s="3" t="s">
        <v>8328</v>
      </c>
    </row>
    <row r="1257" spans="1:20" ht="10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12">
        <f t="shared" si="19"/>
        <v>41609.887175925927</v>
      </c>
      <c r="K1257" s="3">
        <v>1383337052</v>
      </c>
      <c r="L1257" s="12">
        <f>(((K1257/60)/60)/24)+DATE(1970,1,1)</f>
        <v>41579.845509259263</v>
      </c>
      <c r="M1257" s="3" t="b">
        <v>1</v>
      </c>
      <c r="N1257" s="3">
        <v>109</v>
      </c>
      <c r="O1257" s="3" t="b">
        <v>1</v>
      </c>
      <c r="P1257" s="3" t="s">
        <v>8276</v>
      </c>
      <c r="Q1257" s="6">
        <f>E1257/D1257</f>
        <v>2.0236666666666667</v>
      </c>
      <c r="R1257" s="8">
        <f>E1257/N1257</f>
        <v>55.697247706422019</v>
      </c>
      <c r="S1257" s="3" t="s">
        <v>8327</v>
      </c>
      <c r="T1257" s="3" t="s">
        <v>8328</v>
      </c>
    </row>
    <row r="1258" spans="1:20" ht="10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12">
        <f t="shared" si="19"/>
        <v>40951.919340277782</v>
      </c>
      <c r="K1258" s="3">
        <v>1326492231</v>
      </c>
      <c r="L1258" s="12">
        <f>(((K1258/60)/60)/24)+DATE(1970,1,1)</f>
        <v>40921.919340277782</v>
      </c>
      <c r="M1258" s="3" t="b">
        <v>1</v>
      </c>
      <c r="N1258" s="3">
        <v>361</v>
      </c>
      <c r="O1258" s="3" t="b">
        <v>1</v>
      </c>
      <c r="P1258" s="3" t="s">
        <v>8276</v>
      </c>
      <c r="Q1258" s="6">
        <f>E1258/D1258</f>
        <v>1.1796376666666666</v>
      </c>
      <c r="R1258" s="8">
        <f>E1258/N1258</f>
        <v>98.030831024930734</v>
      </c>
      <c r="S1258" s="3" t="s">
        <v>8327</v>
      </c>
      <c r="T1258" s="3" t="s">
        <v>8328</v>
      </c>
    </row>
    <row r="1259" spans="1:20" ht="126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12">
        <f t="shared" si="19"/>
        <v>40636.043865740743</v>
      </c>
      <c r="K1259" s="3">
        <v>1297562590</v>
      </c>
      <c r="L1259" s="12">
        <f>(((K1259/60)/60)/24)+DATE(1970,1,1)</f>
        <v>40587.085532407407</v>
      </c>
      <c r="M1259" s="3" t="b">
        <v>1</v>
      </c>
      <c r="N1259" s="3">
        <v>176</v>
      </c>
      <c r="O1259" s="3" t="b">
        <v>1</v>
      </c>
      <c r="P1259" s="3" t="s">
        <v>8276</v>
      </c>
      <c r="Q1259" s="6">
        <f>E1259/D1259</f>
        <v>2.9472727272727273</v>
      </c>
      <c r="R1259" s="8">
        <f>E1259/N1259</f>
        <v>92.102272727272734</v>
      </c>
      <c r="S1259" s="3" t="s">
        <v>8327</v>
      </c>
      <c r="T1259" s="3" t="s">
        <v>8328</v>
      </c>
    </row>
    <row r="1260" spans="1:20" ht="10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12">
        <f t="shared" si="19"/>
        <v>41517.611250000002</v>
      </c>
      <c r="K1260" s="3">
        <v>1375368012</v>
      </c>
      <c r="L1260" s="12">
        <f>(((K1260/60)/60)/24)+DATE(1970,1,1)</f>
        <v>41487.611250000002</v>
      </c>
      <c r="M1260" s="3" t="b">
        <v>1</v>
      </c>
      <c r="N1260" s="3">
        <v>670</v>
      </c>
      <c r="O1260" s="3" t="b">
        <v>1</v>
      </c>
      <c r="P1260" s="3" t="s">
        <v>8276</v>
      </c>
      <c r="Q1260" s="6">
        <f>E1260/D1260</f>
        <v>2.1314633333333335</v>
      </c>
      <c r="R1260" s="8">
        <f>E1260/N1260</f>
        <v>38.175462686567165</v>
      </c>
      <c r="S1260" s="3" t="s">
        <v>8327</v>
      </c>
      <c r="T1260" s="3" t="s">
        <v>8328</v>
      </c>
    </row>
    <row r="1261" spans="1:20" ht="84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12">
        <f t="shared" si="19"/>
        <v>41799.165972222225</v>
      </c>
      <c r="K1261" s="3">
        <v>1399504664</v>
      </c>
      <c r="L1261" s="12">
        <f>(((K1261/60)/60)/24)+DATE(1970,1,1)</f>
        <v>41766.970648148148</v>
      </c>
      <c r="M1261" s="3" t="b">
        <v>1</v>
      </c>
      <c r="N1261" s="3">
        <v>96</v>
      </c>
      <c r="O1261" s="3" t="b">
        <v>1</v>
      </c>
      <c r="P1261" s="3" t="s">
        <v>8276</v>
      </c>
      <c r="Q1261" s="6">
        <f>E1261/D1261</f>
        <v>1.0424</v>
      </c>
      <c r="R1261" s="8">
        <f>E1261/N1261</f>
        <v>27.145833333333332</v>
      </c>
      <c r="S1261" s="3" t="s">
        <v>8327</v>
      </c>
      <c r="T1261" s="3" t="s">
        <v>8328</v>
      </c>
    </row>
    <row r="1262" spans="1:20" ht="10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12">
        <f t="shared" si="19"/>
        <v>41696.842824074076</v>
      </c>
      <c r="K1262" s="3">
        <v>1390853620</v>
      </c>
      <c r="L1262" s="12">
        <f>(((K1262/60)/60)/24)+DATE(1970,1,1)</f>
        <v>41666.842824074076</v>
      </c>
      <c r="M1262" s="3" t="b">
        <v>1</v>
      </c>
      <c r="N1262" s="3">
        <v>74</v>
      </c>
      <c r="O1262" s="3" t="b">
        <v>1</v>
      </c>
      <c r="P1262" s="3" t="s">
        <v>8276</v>
      </c>
      <c r="Q1262" s="6">
        <f>E1262/D1262</f>
        <v>1.1366666666666667</v>
      </c>
      <c r="R1262" s="8">
        <f>E1262/N1262</f>
        <v>50.689189189189186</v>
      </c>
      <c r="S1262" s="3" t="s">
        <v>8327</v>
      </c>
      <c r="T1262" s="3" t="s">
        <v>8328</v>
      </c>
    </row>
    <row r="1263" spans="1:20" ht="84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12">
        <f t="shared" si="19"/>
        <v>41668.342905092592</v>
      </c>
      <c r="K1263" s="3">
        <v>1388391227</v>
      </c>
      <c r="L1263" s="12">
        <f>(((K1263/60)/60)/24)+DATE(1970,1,1)</f>
        <v>41638.342905092592</v>
      </c>
      <c r="M1263" s="3" t="b">
        <v>1</v>
      </c>
      <c r="N1263" s="3">
        <v>52</v>
      </c>
      <c r="O1263" s="3" t="b">
        <v>1</v>
      </c>
      <c r="P1263" s="3" t="s">
        <v>8276</v>
      </c>
      <c r="Q1263" s="6">
        <f>E1263/D1263</f>
        <v>1.0125</v>
      </c>
      <c r="R1263" s="8">
        <f>E1263/N1263</f>
        <v>38.942307692307693</v>
      </c>
      <c r="S1263" s="3" t="s">
        <v>8327</v>
      </c>
      <c r="T1263" s="3" t="s">
        <v>8328</v>
      </c>
    </row>
    <row r="1264" spans="1:20" ht="10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12">
        <f t="shared" si="19"/>
        <v>41686.762638888889</v>
      </c>
      <c r="K1264" s="3">
        <v>1389982692</v>
      </c>
      <c r="L1264" s="12">
        <f>(((K1264/60)/60)/24)+DATE(1970,1,1)</f>
        <v>41656.762638888889</v>
      </c>
      <c r="M1264" s="3" t="b">
        <v>1</v>
      </c>
      <c r="N1264" s="3">
        <v>105</v>
      </c>
      <c r="O1264" s="3" t="b">
        <v>1</v>
      </c>
      <c r="P1264" s="3" t="s">
        <v>8276</v>
      </c>
      <c r="Q1264" s="6">
        <f>E1264/D1264</f>
        <v>1.2541538461538462</v>
      </c>
      <c r="R1264" s="8">
        <f>E1264/N1264</f>
        <v>77.638095238095232</v>
      </c>
      <c r="S1264" s="3" t="s">
        <v>8327</v>
      </c>
      <c r="T1264" s="3" t="s">
        <v>8328</v>
      </c>
    </row>
    <row r="1265" spans="1:20" ht="63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12">
        <f t="shared" si="19"/>
        <v>41727.041666666664</v>
      </c>
      <c r="K1265" s="3">
        <v>1393034470</v>
      </c>
      <c r="L1265" s="12">
        <f>(((K1265/60)/60)/24)+DATE(1970,1,1)</f>
        <v>41692.084143518521</v>
      </c>
      <c r="M1265" s="3" t="b">
        <v>1</v>
      </c>
      <c r="N1265" s="3">
        <v>41</v>
      </c>
      <c r="O1265" s="3" t="b">
        <v>1</v>
      </c>
      <c r="P1265" s="3" t="s">
        <v>8276</v>
      </c>
      <c r="Q1265" s="6">
        <f>E1265/D1265</f>
        <v>1.19</v>
      </c>
      <c r="R1265" s="8">
        <f>E1265/N1265</f>
        <v>43.536585365853661</v>
      </c>
      <c r="S1265" s="3" t="s">
        <v>8327</v>
      </c>
      <c r="T1265" s="3" t="s">
        <v>8328</v>
      </c>
    </row>
    <row r="1266" spans="1:20" ht="10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12">
        <f t="shared" si="19"/>
        <v>41576.662997685184</v>
      </c>
      <c r="K1266" s="3">
        <v>1380556483</v>
      </c>
      <c r="L1266" s="12">
        <f>(((K1266/60)/60)/24)+DATE(1970,1,1)</f>
        <v>41547.662997685184</v>
      </c>
      <c r="M1266" s="3" t="b">
        <v>1</v>
      </c>
      <c r="N1266" s="3">
        <v>34</v>
      </c>
      <c r="O1266" s="3" t="b">
        <v>1</v>
      </c>
      <c r="P1266" s="3" t="s">
        <v>8276</v>
      </c>
      <c r="Q1266" s="6">
        <f>E1266/D1266</f>
        <v>1.6646153846153846</v>
      </c>
      <c r="R1266" s="8">
        <f>E1266/N1266</f>
        <v>31.823529411764707</v>
      </c>
      <c r="S1266" s="3" t="s">
        <v>8327</v>
      </c>
      <c r="T1266" s="3" t="s">
        <v>8328</v>
      </c>
    </row>
    <row r="1267" spans="1:20" ht="126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12">
        <f t="shared" si="19"/>
        <v>40512.655266203699</v>
      </c>
      <c r="K1267" s="3">
        <v>1287071015</v>
      </c>
      <c r="L1267" s="12">
        <f>(((K1267/60)/60)/24)+DATE(1970,1,1)</f>
        <v>40465.655266203699</v>
      </c>
      <c r="M1267" s="3" t="b">
        <v>1</v>
      </c>
      <c r="N1267" s="3">
        <v>66</v>
      </c>
      <c r="O1267" s="3" t="b">
        <v>1</v>
      </c>
      <c r="P1267" s="3" t="s">
        <v>8276</v>
      </c>
      <c r="Q1267" s="6">
        <f>E1267/D1267</f>
        <v>1.1914771428571429</v>
      </c>
      <c r="R1267" s="8">
        <f>E1267/N1267</f>
        <v>63.184393939393942</v>
      </c>
      <c r="S1267" s="3" t="s">
        <v>8327</v>
      </c>
      <c r="T1267" s="3" t="s">
        <v>8328</v>
      </c>
    </row>
    <row r="1268" spans="1:20" ht="84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12">
        <f t="shared" si="19"/>
        <v>41650.87667824074</v>
      </c>
      <c r="K1268" s="3">
        <v>1386882145</v>
      </c>
      <c r="L1268" s="12">
        <f>(((K1268/60)/60)/24)+DATE(1970,1,1)</f>
        <v>41620.87667824074</v>
      </c>
      <c r="M1268" s="3" t="b">
        <v>1</v>
      </c>
      <c r="N1268" s="3">
        <v>50</v>
      </c>
      <c r="O1268" s="3" t="b">
        <v>1</v>
      </c>
      <c r="P1268" s="3" t="s">
        <v>8276</v>
      </c>
      <c r="Q1268" s="6">
        <f>E1268/D1268</f>
        <v>1.0047368421052632</v>
      </c>
      <c r="R1268" s="8">
        <f>E1268/N1268</f>
        <v>190.9</v>
      </c>
      <c r="S1268" s="3" t="s">
        <v>8327</v>
      </c>
      <c r="T1268" s="3" t="s">
        <v>8328</v>
      </c>
    </row>
    <row r="1269" spans="1:20" ht="10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12">
        <f t="shared" si="19"/>
        <v>41479.585162037038</v>
      </c>
      <c r="K1269" s="3">
        <v>1372082558</v>
      </c>
      <c r="L1269" s="12">
        <f>(((K1269/60)/60)/24)+DATE(1970,1,1)</f>
        <v>41449.585162037038</v>
      </c>
      <c r="M1269" s="3" t="b">
        <v>1</v>
      </c>
      <c r="N1269" s="3">
        <v>159</v>
      </c>
      <c r="O1269" s="3" t="b">
        <v>1</v>
      </c>
      <c r="P1269" s="3" t="s">
        <v>8276</v>
      </c>
      <c r="Q1269" s="6">
        <f>E1269/D1269</f>
        <v>1.018</v>
      </c>
      <c r="R1269" s="8">
        <f>E1269/N1269</f>
        <v>140.85534591194968</v>
      </c>
      <c r="S1269" s="3" t="s">
        <v>8327</v>
      </c>
      <c r="T1269" s="3" t="s">
        <v>8328</v>
      </c>
    </row>
    <row r="1270" spans="1:20" ht="84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12">
        <f t="shared" si="19"/>
        <v>41537.845451388886</v>
      </c>
      <c r="K1270" s="3">
        <v>1377116247</v>
      </c>
      <c r="L1270" s="12">
        <f>(((K1270/60)/60)/24)+DATE(1970,1,1)</f>
        <v>41507.845451388886</v>
      </c>
      <c r="M1270" s="3" t="b">
        <v>1</v>
      </c>
      <c r="N1270" s="3">
        <v>182</v>
      </c>
      <c r="O1270" s="3" t="b">
        <v>1</v>
      </c>
      <c r="P1270" s="3" t="s">
        <v>8276</v>
      </c>
      <c r="Q1270" s="6">
        <f>E1270/D1270</f>
        <v>1.1666666666666667</v>
      </c>
      <c r="R1270" s="8">
        <f>E1270/N1270</f>
        <v>76.92307692307692</v>
      </c>
      <c r="S1270" s="3" t="s">
        <v>8327</v>
      </c>
      <c r="T1270" s="3" t="s">
        <v>8328</v>
      </c>
    </row>
    <row r="1271" spans="1:20" ht="126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12">
        <f t="shared" si="19"/>
        <v>42476</v>
      </c>
      <c r="K1271" s="3">
        <v>1458157512</v>
      </c>
      <c r="L1271" s="12">
        <f>(((K1271/60)/60)/24)+DATE(1970,1,1)</f>
        <v>42445.823055555549</v>
      </c>
      <c r="M1271" s="3" t="b">
        <v>1</v>
      </c>
      <c r="N1271" s="3">
        <v>206</v>
      </c>
      <c r="O1271" s="3" t="b">
        <v>1</v>
      </c>
      <c r="P1271" s="3" t="s">
        <v>8276</v>
      </c>
      <c r="Q1271" s="6">
        <f>E1271/D1271</f>
        <v>1.0864893617021276</v>
      </c>
      <c r="R1271" s="8">
        <f>E1271/N1271</f>
        <v>99.15533980582525</v>
      </c>
      <c r="S1271" s="3" t="s">
        <v>8327</v>
      </c>
      <c r="T1271" s="3" t="s">
        <v>8328</v>
      </c>
    </row>
    <row r="1272" spans="1:20" ht="84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12">
        <f t="shared" si="19"/>
        <v>40993.815300925926</v>
      </c>
      <c r="K1272" s="3">
        <v>1327523642</v>
      </c>
      <c r="L1272" s="12">
        <f>(((K1272/60)/60)/24)+DATE(1970,1,1)</f>
        <v>40933.856967592597</v>
      </c>
      <c r="M1272" s="3" t="b">
        <v>1</v>
      </c>
      <c r="N1272" s="3">
        <v>169</v>
      </c>
      <c r="O1272" s="3" t="b">
        <v>1</v>
      </c>
      <c r="P1272" s="3" t="s">
        <v>8276</v>
      </c>
      <c r="Q1272" s="6">
        <f>E1272/D1272</f>
        <v>1.1472</v>
      </c>
      <c r="R1272" s="8">
        <f>E1272/N1272</f>
        <v>67.881656804733723</v>
      </c>
      <c r="S1272" s="3" t="s">
        <v>8327</v>
      </c>
      <c r="T1272" s="3" t="s">
        <v>8328</v>
      </c>
    </row>
    <row r="1273" spans="1:20" ht="10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12">
        <f t="shared" si="19"/>
        <v>41591.725219907406</v>
      </c>
      <c r="K1273" s="3">
        <v>1381767859</v>
      </c>
      <c r="L1273" s="12">
        <f>(((K1273/60)/60)/24)+DATE(1970,1,1)</f>
        <v>41561.683553240742</v>
      </c>
      <c r="M1273" s="3" t="b">
        <v>1</v>
      </c>
      <c r="N1273" s="3">
        <v>31</v>
      </c>
      <c r="O1273" s="3" t="b">
        <v>1</v>
      </c>
      <c r="P1273" s="3" t="s">
        <v>8276</v>
      </c>
      <c r="Q1273" s="6">
        <f>E1273/D1273</f>
        <v>1.018</v>
      </c>
      <c r="R1273" s="8">
        <f>E1273/N1273</f>
        <v>246.29032258064515</v>
      </c>
      <c r="S1273" s="3" t="s">
        <v>8327</v>
      </c>
      <c r="T1273" s="3" t="s">
        <v>8328</v>
      </c>
    </row>
    <row r="1274" spans="1:20" ht="126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12">
        <f t="shared" si="19"/>
        <v>40344.166666666664</v>
      </c>
      <c r="K1274" s="3">
        <v>1270576379</v>
      </c>
      <c r="L1274" s="12">
        <f>(((K1274/60)/60)/24)+DATE(1970,1,1)</f>
        <v>40274.745127314818</v>
      </c>
      <c r="M1274" s="3" t="b">
        <v>1</v>
      </c>
      <c r="N1274" s="3">
        <v>28</v>
      </c>
      <c r="O1274" s="3" t="b">
        <v>1</v>
      </c>
      <c r="P1274" s="3" t="s">
        <v>8276</v>
      </c>
      <c r="Q1274" s="6">
        <f>E1274/D1274</f>
        <v>1.06</v>
      </c>
      <c r="R1274" s="8">
        <f>E1274/N1274</f>
        <v>189.28571428571428</v>
      </c>
      <c r="S1274" s="3" t="s">
        <v>8327</v>
      </c>
      <c r="T1274" s="3" t="s">
        <v>8328</v>
      </c>
    </row>
    <row r="1275" spans="1:20" ht="84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12">
        <f t="shared" si="19"/>
        <v>41882.730219907404</v>
      </c>
      <c r="K1275" s="3">
        <v>1406914291</v>
      </c>
      <c r="L1275" s="12">
        <f>(((K1275/60)/60)/24)+DATE(1970,1,1)</f>
        <v>41852.730219907404</v>
      </c>
      <c r="M1275" s="3" t="b">
        <v>1</v>
      </c>
      <c r="N1275" s="3">
        <v>54</v>
      </c>
      <c r="O1275" s="3" t="b">
        <v>1</v>
      </c>
      <c r="P1275" s="3" t="s">
        <v>8276</v>
      </c>
      <c r="Q1275" s="6">
        <f>E1275/D1275</f>
        <v>1.0349999999999999</v>
      </c>
      <c r="R1275" s="8">
        <f>E1275/N1275</f>
        <v>76.666666666666671</v>
      </c>
      <c r="S1275" s="3" t="s">
        <v>8327</v>
      </c>
      <c r="T1275" s="3" t="s">
        <v>8328</v>
      </c>
    </row>
    <row r="1276" spans="1:20" ht="10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12">
        <f t="shared" si="19"/>
        <v>41151.690104166664</v>
      </c>
      <c r="K1276" s="3">
        <v>1343320425</v>
      </c>
      <c r="L1276" s="12">
        <f>(((K1276/60)/60)/24)+DATE(1970,1,1)</f>
        <v>41116.690104166664</v>
      </c>
      <c r="M1276" s="3" t="b">
        <v>1</v>
      </c>
      <c r="N1276" s="3">
        <v>467</v>
      </c>
      <c r="O1276" s="3" t="b">
        <v>1</v>
      </c>
      <c r="P1276" s="3" t="s">
        <v>8276</v>
      </c>
      <c r="Q1276" s="6">
        <f>E1276/D1276</f>
        <v>1.5497535999999998</v>
      </c>
      <c r="R1276" s="8">
        <f>E1276/N1276</f>
        <v>82.963254817987149</v>
      </c>
      <c r="S1276" s="3" t="s">
        <v>8327</v>
      </c>
      <c r="T1276" s="3" t="s">
        <v>8328</v>
      </c>
    </row>
    <row r="1277" spans="1:20" ht="10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12">
        <f t="shared" si="19"/>
        <v>41493.867905092593</v>
      </c>
      <c r="K1277" s="3">
        <v>1372884587</v>
      </c>
      <c r="L1277" s="12">
        <f>(((K1277/60)/60)/24)+DATE(1970,1,1)</f>
        <v>41458.867905092593</v>
      </c>
      <c r="M1277" s="3" t="b">
        <v>1</v>
      </c>
      <c r="N1277" s="3">
        <v>389</v>
      </c>
      <c r="O1277" s="3" t="b">
        <v>1</v>
      </c>
      <c r="P1277" s="3" t="s">
        <v>8276</v>
      </c>
      <c r="Q1277" s="6">
        <f>E1277/D1277</f>
        <v>1.6214066666666667</v>
      </c>
      <c r="R1277" s="8">
        <f>E1277/N1277</f>
        <v>62.522107969151669</v>
      </c>
      <c r="S1277" s="3" t="s">
        <v>8327</v>
      </c>
      <c r="T1277" s="3" t="s">
        <v>8328</v>
      </c>
    </row>
    <row r="1278" spans="1:20" ht="63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12">
        <f t="shared" si="19"/>
        <v>40057.166666666664</v>
      </c>
      <c r="K1278" s="3">
        <v>1247504047</v>
      </c>
      <c r="L1278" s="12">
        <f>(((K1278/60)/60)/24)+DATE(1970,1,1)</f>
        <v>40007.704247685186</v>
      </c>
      <c r="M1278" s="3" t="b">
        <v>1</v>
      </c>
      <c r="N1278" s="3">
        <v>68</v>
      </c>
      <c r="O1278" s="3" t="b">
        <v>1</v>
      </c>
      <c r="P1278" s="3" t="s">
        <v>8276</v>
      </c>
      <c r="Q1278" s="6">
        <f>E1278/D1278</f>
        <v>1.0442100000000001</v>
      </c>
      <c r="R1278" s="8">
        <f>E1278/N1278</f>
        <v>46.06808823529412</v>
      </c>
      <c r="S1278" s="3" t="s">
        <v>8327</v>
      </c>
      <c r="T1278" s="3" t="s">
        <v>8328</v>
      </c>
    </row>
    <row r="1279" spans="1:20" ht="10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12">
        <f t="shared" si="19"/>
        <v>41156.561886574076</v>
      </c>
      <c r="K1279" s="3">
        <v>1343741347</v>
      </c>
      <c r="L1279" s="12">
        <f>(((K1279/60)/60)/24)+DATE(1970,1,1)</f>
        <v>41121.561886574076</v>
      </c>
      <c r="M1279" s="3" t="b">
        <v>1</v>
      </c>
      <c r="N1279" s="3">
        <v>413</v>
      </c>
      <c r="O1279" s="3" t="b">
        <v>1</v>
      </c>
      <c r="P1279" s="3" t="s">
        <v>8276</v>
      </c>
      <c r="Q1279" s="6">
        <f>E1279/D1279</f>
        <v>1.0612433333333333</v>
      </c>
      <c r="R1279" s="8">
        <f>E1279/N1279</f>
        <v>38.543946731234868</v>
      </c>
      <c r="S1279" s="3" t="s">
        <v>8327</v>
      </c>
      <c r="T1279" s="3" t="s">
        <v>8328</v>
      </c>
    </row>
    <row r="1280" spans="1:20" ht="10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12">
        <f t="shared" si="19"/>
        <v>41815.083333333336</v>
      </c>
      <c r="K1280" s="3">
        <v>1401196766</v>
      </c>
      <c r="L1280" s="12">
        <f>(((K1280/60)/60)/24)+DATE(1970,1,1)</f>
        <v>41786.555162037039</v>
      </c>
      <c r="M1280" s="3" t="b">
        <v>1</v>
      </c>
      <c r="N1280" s="3">
        <v>190</v>
      </c>
      <c r="O1280" s="3" t="b">
        <v>1</v>
      </c>
      <c r="P1280" s="3" t="s">
        <v>8276</v>
      </c>
      <c r="Q1280" s="6">
        <f>E1280/D1280</f>
        <v>1.5493846153846154</v>
      </c>
      <c r="R1280" s="8">
        <f>E1280/N1280</f>
        <v>53.005263157894738</v>
      </c>
      <c r="S1280" s="3" t="s">
        <v>8327</v>
      </c>
      <c r="T1280" s="3" t="s">
        <v>8328</v>
      </c>
    </row>
    <row r="1281" spans="1:20" ht="10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12">
        <f t="shared" si="19"/>
        <v>41722.057523148149</v>
      </c>
      <c r="K1281" s="3">
        <v>1392171770</v>
      </c>
      <c r="L1281" s="12">
        <f>(((K1281/60)/60)/24)+DATE(1970,1,1)</f>
        <v>41682.099189814813</v>
      </c>
      <c r="M1281" s="3" t="b">
        <v>1</v>
      </c>
      <c r="N1281" s="3">
        <v>189</v>
      </c>
      <c r="O1281" s="3" t="b">
        <v>1</v>
      </c>
      <c r="P1281" s="3" t="s">
        <v>8276</v>
      </c>
      <c r="Q1281" s="6">
        <f>E1281/D1281</f>
        <v>1.1077157238734421</v>
      </c>
      <c r="R1281" s="8">
        <f>E1281/N1281</f>
        <v>73.355396825396824</v>
      </c>
      <c r="S1281" s="3" t="s">
        <v>8327</v>
      </c>
      <c r="T1281" s="3" t="s">
        <v>8328</v>
      </c>
    </row>
    <row r="1282" spans="1:20" ht="84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12">
        <f t="shared" si="19"/>
        <v>40603.757569444446</v>
      </c>
      <c r="K1282" s="3">
        <v>1291227054</v>
      </c>
      <c r="L1282" s="12">
        <f>(((K1282/60)/60)/24)+DATE(1970,1,1)</f>
        <v>40513.757569444446</v>
      </c>
      <c r="M1282" s="3" t="b">
        <v>1</v>
      </c>
      <c r="N1282" s="3">
        <v>130</v>
      </c>
      <c r="O1282" s="3" t="b">
        <v>1</v>
      </c>
      <c r="P1282" s="3" t="s">
        <v>8276</v>
      </c>
      <c r="Q1282" s="6">
        <f>E1282/D1282</f>
        <v>1.1091186666666666</v>
      </c>
      <c r="R1282" s="8">
        <f>E1282/N1282</f>
        <v>127.97523076923076</v>
      </c>
      <c r="S1282" s="3" t="s">
        <v>8327</v>
      </c>
      <c r="T1282" s="3" t="s">
        <v>8328</v>
      </c>
    </row>
    <row r="1283" spans="1:20" ht="10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12">
        <f t="shared" ref="J1283:J1346" si="20">(((I1283/60)/60)/24)+DATE(1970,1,1)</f>
        <v>41483.743472222224</v>
      </c>
      <c r="K1283" s="3">
        <v>1373305836</v>
      </c>
      <c r="L1283" s="12">
        <f>(((K1283/60)/60)/24)+DATE(1970,1,1)</f>
        <v>41463.743472222224</v>
      </c>
      <c r="M1283" s="3" t="b">
        <v>1</v>
      </c>
      <c r="N1283" s="3">
        <v>74</v>
      </c>
      <c r="O1283" s="3" t="b">
        <v>1</v>
      </c>
      <c r="P1283" s="3" t="s">
        <v>8276</v>
      </c>
      <c r="Q1283" s="6">
        <f>E1283/D1283</f>
        <v>1.1071428571428572</v>
      </c>
      <c r="R1283" s="8">
        <f>E1283/N1283</f>
        <v>104.72972972972973</v>
      </c>
      <c r="S1283" s="3" t="s">
        <v>8327</v>
      </c>
      <c r="T1283" s="3" t="s">
        <v>8328</v>
      </c>
    </row>
    <row r="1284" spans="1:20" ht="10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12">
        <f t="shared" si="20"/>
        <v>41617.207638888889</v>
      </c>
      <c r="K1284" s="3">
        <v>1383909855</v>
      </c>
      <c r="L1284" s="12">
        <f>(((K1284/60)/60)/24)+DATE(1970,1,1)</f>
        <v>41586.475173611114</v>
      </c>
      <c r="M1284" s="3" t="b">
        <v>1</v>
      </c>
      <c r="N1284" s="3">
        <v>274</v>
      </c>
      <c r="O1284" s="3" t="b">
        <v>1</v>
      </c>
      <c r="P1284" s="3" t="s">
        <v>8276</v>
      </c>
      <c r="Q1284" s="6">
        <f>E1284/D1284</f>
        <v>1.2361333333333333</v>
      </c>
      <c r="R1284" s="8">
        <f>E1284/N1284</f>
        <v>67.671532846715323</v>
      </c>
      <c r="S1284" s="3" t="s">
        <v>8327</v>
      </c>
      <c r="T1284" s="3" t="s">
        <v>8328</v>
      </c>
    </row>
    <row r="1285" spans="1:20" ht="84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12">
        <f t="shared" si="20"/>
        <v>41344.166666666664</v>
      </c>
      <c r="K1285" s="3">
        <v>1360948389</v>
      </c>
      <c r="L1285" s="12">
        <f>(((K1285/60)/60)/24)+DATE(1970,1,1)</f>
        <v>41320.717465277776</v>
      </c>
      <c r="M1285" s="3" t="b">
        <v>1</v>
      </c>
      <c r="N1285" s="3">
        <v>22</v>
      </c>
      <c r="O1285" s="3" t="b">
        <v>1</v>
      </c>
      <c r="P1285" s="3" t="s">
        <v>8276</v>
      </c>
      <c r="Q1285" s="6">
        <f>E1285/D1285</f>
        <v>2.1105</v>
      </c>
      <c r="R1285" s="8">
        <f>E1285/N1285</f>
        <v>95.931818181818187</v>
      </c>
      <c r="S1285" s="3" t="s">
        <v>8327</v>
      </c>
      <c r="T1285" s="3" t="s">
        <v>8328</v>
      </c>
    </row>
    <row r="1286" spans="1:20" ht="10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12">
        <f t="shared" si="20"/>
        <v>42735.707638888889</v>
      </c>
      <c r="K1286" s="3">
        <v>1481175482</v>
      </c>
      <c r="L1286" s="12">
        <f>(((K1286/60)/60)/24)+DATE(1970,1,1)</f>
        <v>42712.23474537037</v>
      </c>
      <c r="M1286" s="3" t="b">
        <v>0</v>
      </c>
      <c r="N1286" s="3">
        <v>31</v>
      </c>
      <c r="O1286" s="3" t="b">
        <v>1</v>
      </c>
      <c r="P1286" s="3" t="s">
        <v>8271</v>
      </c>
      <c r="Q1286" s="6">
        <f>E1286/D1286</f>
        <v>1.01</v>
      </c>
      <c r="R1286" s="8">
        <f>E1286/N1286</f>
        <v>65.161290322580641</v>
      </c>
      <c r="S1286" s="3" t="s">
        <v>8319</v>
      </c>
      <c r="T1286" s="3" t="s">
        <v>8320</v>
      </c>
    </row>
    <row r="1287" spans="1:20" ht="10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12">
        <f t="shared" si="20"/>
        <v>42175.583043981482</v>
      </c>
      <c r="K1287" s="3">
        <v>1433512775</v>
      </c>
      <c r="L1287" s="12">
        <f>(((K1287/60)/60)/24)+DATE(1970,1,1)</f>
        <v>42160.583043981482</v>
      </c>
      <c r="M1287" s="3" t="b">
        <v>0</v>
      </c>
      <c r="N1287" s="3">
        <v>63</v>
      </c>
      <c r="O1287" s="3" t="b">
        <v>1</v>
      </c>
      <c r="P1287" s="3" t="s">
        <v>8271</v>
      </c>
      <c r="Q1287" s="6">
        <f>E1287/D1287</f>
        <v>1.0165</v>
      </c>
      <c r="R1287" s="8">
        <f>E1287/N1287</f>
        <v>32.269841269841272</v>
      </c>
      <c r="S1287" s="3" t="s">
        <v>8319</v>
      </c>
      <c r="T1287" s="3" t="s">
        <v>8320</v>
      </c>
    </row>
    <row r="1288" spans="1:20" ht="84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12">
        <f t="shared" si="20"/>
        <v>42052.583333333328</v>
      </c>
      <c r="K1288" s="3">
        <v>1423041227</v>
      </c>
      <c r="L1288" s="12">
        <f>(((K1288/60)/60)/24)+DATE(1970,1,1)</f>
        <v>42039.384571759263</v>
      </c>
      <c r="M1288" s="3" t="b">
        <v>0</v>
      </c>
      <c r="N1288" s="3">
        <v>20</v>
      </c>
      <c r="O1288" s="3" t="b">
        <v>1</v>
      </c>
      <c r="P1288" s="3" t="s">
        <v>8271</v>
      </c>
      <c r="Q1288" s="6">
        <f>E1288/D1288</f>
        <v>1.0833333333333333</v>
      </c>
      <c r="R1288" s="8">
        <f>E1288/N1288</f>
        <v>81.25</v>
      </c>
      <c r="S1288" s="3" t="s">
        <v>8319</v>
      </c>
      <c r="T1288" s="3" t="s">
        <v>8320</v>
      </c>
    </row>
    <row r="1289" spans="1:20" ht="147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12">
        <f t="shared" si="20"/>
        <v>42167.621018518519</v>
      </c>
      <c r="K1289" s="3">
        <v>1428936856</v>
      </c>
      <c r="L1289" s="12">
        <f>(((K1289/60)/60)/24)+DATE(1970,1,1)</f>
        <v>42107.621018518519</v>
      </c>
      <c r="M1289" s="3" t="b">
        <v>0</v>
      </c>
      <c r="N1289" s="3">
        <v>25</v>
      </c>
      <c r="O1289" s="3" t="b">
        <v>1</v>
      </c>
      <c r="P1289" s="3" t="s">
        <v>8271</v>
      </c>
      <c r="Q1289" s="6">
        <f>E1289/D1289</f>
        <v>2.42</v>
      </c>
      <c r="R1289" s="8">
        <f>E1289/N1289</f>
        <v>24.2</v>
      </c>
      <c r="S1289" s="3" t="s">
        <v>8319</v>
      </c>
      <c r="T1289" s="3" t="s">
        <v>8320</v>
      </c>
    </row>
    <row r="1290" spans="1:20" ht="126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12">
        <f t="shared" si="20"/>
        <v>42592.166666666672</v>
      </c>
      <c r="K1290" s="3">
        <v>1468122163</v>
      </c>
      <c r="L1290" s="12">
        <f>(((K1290/60)/60)/24)+DATE(1970,1,1)</f>
        <v>42561.154664351852</v>
      </c>
      <c r="M1290" s="3" t="b">
        <v>0</v>
      </c>
      <c r="N1290" s="3">
        <v>61</v>
      </c>
      <c r="O1290" s="3" t="b">
        <v>1</v>
      </c>
      <c r="P1290" s="3" t="s">
        <v>8271</v>
      </c>
      <c r="Q1290" s="6">
        <f>E1290/D1290</f>
        <v>1.0044999999999999</v>
      </c>
      <c r="R1290" s="8">
        <f>E1290/N1290</f>
        <v>65.868852459016395</v>
      </c>
      <c r="S1290" s="3" t="s">
        <v>8319</v>
      </c>
      <c r="T1290" s="3" t="s">
        <v>8320</v>
      </c>
    </row>
    <row r="1291" spans="1:20" ht="84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12">
        <f t="shared" si="20"/>
        <v>42739.134780092587</v>
      </c>
      <c r="K1291" s="3">
        <v>1480907645</v>
      </c>
      <c r="L1291" s="12">
        <f>(((K1291/60)/60)/24)+DATE(1970,1,1)</f>
        <v>42709.134780092587</v>
      </c>
      <c r="M1291" s="3" t="b">
        <v>0</v>
      </c>
      <c r="N1291" s="3">
        <v>52</v>
      </c>
      <c r="O1291" s="3" t="b">
        <v>1</v>
      </c>
      <c r="P1291" s="3" t="s">
        <v>8271</v>
      </c>
      <c r="Q1291" s="6">
        <f>E1291/D1291</f>
        <v>1.2506666666666666</v>
      </c>
      <c r="R1291" s="8">
        <f>E1291/N1291</f>
        <v>36.07692307692308</v>
      </c>
      <c r="S1291" s="3" t="s">
        <v>8319</v>
      </c>
      <c r="T1291" s="3" t="s">
        <v>8320</v>
      </c>
    </row>
    <row r="1292" spans="1:20" ht="42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12">
        <f t="shared" si="20"/>
        <v>42117.290972222225</v>
      </c>
      <c r="K1292" s="3">
        <v>1427121931</v>
      </c>
      <c r="L1292" s="12">
        <f>(((K1292/60)/60)/24)+DATE(1970,1,1)</f>
        <v>42086.614942129629</v>
      </c>
      <c r="M1292" s="3" t="b">
        <v>0</v>
      </c>
      <c r="N1292" s="3">
        <v>86</v>
      </c>
      <c r="O1292" s="3" t="b">
        <v>1</v>
      </c>
      <c r="P1292" s="3" t="s">
        <v>8271</v>
      </c>
      <c r="Q1292" s="6">
        <f>E1292/D1292</f>
        <v>1.0857142857142856</v>
      </c>
      <c r="R1292" s="8">
        <f>E1292/N1292</f>
        <v>44.186046511627907</v>
      </c>
      <c r="S1292" s="3" t="s">
        <v>8319</v>
      </c>
      <c r="T1292" s="3" t="s">
        <v>8320</v>
      </c>
    </row>
    <row r="1293" spans="1:20" ht="10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12">
        <f t="shared" si="20"/>
        <v>42101.291666666672</v>
      </c>
      <c r="K1293" s="3">
        <v>1425224391</v>
      </c>
      <c r="L1293" s="12">
        <f>(((K1293/60)/60)/24)+DATE(1970,1,1)</f>
        <v>42064.652673611112</v>
      </c>
      <c r="M1293" s="3" t="b">
        <v>0</v>
      </c>
      <c r="N1293" s="3">
        <v>42</v>
      </c>
      <c r="O1293" s="3" t="b">
        <v>1</v>
      </c>
      <c r="P1293" s="3" t="s">
        <v>8271</v>
      </c>
      <c r="Q1293" s="6">
        <f>E1293/D1293</f>
        <v>1.4570000000000001</v>
      </c>
      <c r="R1293" s="8">
        <f>E1293/N1293</f>
        <v>104.07142857142857</v>
      </c>
      <c r="S1293" s="3" t="s">
        <v>8319</v>
      </c>
      <c r="T1293" s="3" t="s">
        <v>8320</v>
      </c>
    </row>
    <row r="1294" spans="1:20" ht="126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12">
        <f t="shared" si="20"/>
        <v>42283.957638888889</v>
      </c>
      <c r="K1294" s="3">
        <v>1441822828</v>
      </c>
      <c r="L1294" s="12">
        <f>(((K1294/60)/60)/24)+DATE(1970,1,1)</f>
        <v>42256.764212962968</v>
      </c>
      <c r="M1294" s="3" t="b">
        <v>0</v>
      </c>
      <c r="N1294" s="3">
        <v>52</v>
      </c>
      <c r="O1294" s="3" t="b">
        <v>1</v>
      </c>
      <c r="P1294" s="3" t="s">
        <v>8271</v>
      </c>
      <c r="Q1294" s="6">
        <f>E1294/D1294</f>
        <v>1.1000000000000001</v>
      </c>
      <c r="R1294" s="8">
        <f>E1294/N1294</f>
        <v>35.96153846153846</v>
      </c>
      <c r="S1294" s="3" t="s">
        <v>8319</v>
      </c>
      <c r="T1294" s="3" t="s">
        <v>8320</v>
      </c>
    </row>
    <row r="1295" spans="1:20" ht="10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12">
        <f t="shared" si="20"/>
        <v>42322.742719907401</v>
      </c>
      <c r="K1295" s="3">
        <v>1444927771</v>
      </c>
      <c r="L1295" s="12">
        <f>(((K1295/60)/60)/24)+DATE(1970,1,1)</f>
        <v>42292.701053240744</v>
      </c>
      <c r="M1295" s="3" t="b">
        <v>0</v>
      </c>
      <c r="N1295" s="3">
        <v>120</v>
      </c>
      <c r="O1295" s="3" t="b">
        <v>1</v>
      </c>
      <c r="P1295" s="3" t="s">
        <v>8271</v>
      </c>
      <c r="Q1295" s="6">
        <f>E1295/D1295</f>
        <v>1.0223333333333333</v>
      </c>
      <c r="R1295" s="8">
        <f>E1295/N1295</f>
        <v>127.79166666666667</v>
      </c>
      <c r="S1295" s="3" t="s">
        <v>8319</v>
      </c>
      <c r="T1295" s="3" t="s">
        <v>8320</v>
      </c>
    </row>
    <row r="1296" spans="1:20" ht="10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12">
        <f t="shared" si="20"/>
        <v>42296.458333333328</v>
      </c>
      <c r="K1296" s="3">
        <v>1443696797</v>
      </c>
      <c r="L1296" s="12">
        <f>(((K1296/60)/60)/24)+DATE(1970,1,1)</f>
        <v>42278.453668981485</v>
      </c>
      <c r="M1296" s="3" t="b">
        <v>0</v>
      </c>
      <c r="N1296" s="3">
        <v>22</v>
      </c>
      <c r="O1296" s="3" t="b">
        <v>1</v>
      </c>
      <c r="P1296" s="3" t="s">
        <v>8271</v>
      </c>
      <c r="Q1296" s="6">
        <f>E1296/D1296</f>
        <v>1.22</v>
      </c>
      <c r="R1296" s="8">
        <f>E1296/N1296</f>
        <v>27.727272727272727</v>
      </c>
      <c r="S1296" s="3" t="s">
        <v>8319</v>
      </c>
      <c r="T1296" s="3" t="s">
        <v>8320</v>
      </c>
    </row>
    <row r="1297" spans="1:20" ht="126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12">
        <f t="shared" si="20"/>
        <v>42214.708333333328</v>
      </c>
      <c r="K1297" s="3">
        <v>1435585497</v>
      </c>
      <c r="L1297" s="12">
        <f>(((K1297/60)/60)/24)+DATE(1970,1,1)</f>
        <v>42184.572881944448</v>
      </c>
      <c r="M1297" s="3" t="b">
        <v>0</v>
      </c>
      <c r="N1297" s="3">
        <v>64</v>
      </c>
      <c r="O1297" s="3" t="b">
        <v>1</v>
      </c>
      <c r="P1297" s="3" t="s">
        <v>8271</v>
      </c>
      <c r="Q1297" s="6">
        <f>E1297/D1297</f>
        <v>1.0196000000000001</v>
      </c>
      <c r="R1297" s="8">
        <f>E1297/N1297</f>
        <v>39.828125</v>
      </c>
      <c r="S1297" s="3" t="s">
        <v>8319</v>
      </c>
      <c r="T1297" s="3" t="s">
        <v>8320</v>
      </c>
    </row>
    <row r="1298" spans="1:20" ht="126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12">
        <f t="shared" si="20"/>
        <v>42443.008946759262</v>
      </c>
      <c r="K1298" s="3">
        <v>1456189973</v>
      </c>
      <c r="L1298" s="12">
        <f>(((K1298/60)/60)/24)+DATE(1970,1,1)</f>
        <v>42423.050613425927</v>
      </c>
      <c r="M1298" s="3" t="b">
        <v>0</v>
      </c>
      <c r="N1298" s="3">
        <v>23</v>
      </c>
      <c r="O1298" s="3" t="b">
        <v>1</v>
      </c>
      <c r="P1298" s="3" t="s">
        <v>8271</v>
      </c>
      <c r="Q1298" s="6">
        <f>E1298/D1298</f>
        <v>1.411764705882353</v>
      </c>
      <c r="R1298" s="8">
        <f>E1298/N1298</f>
        <v>52.173913043478258</v>
      </c>
      <c r="S1298" s="3" t="s">
        <v>8319</v>
      </c>
      <c r="T1298" s="3" t="s">
        <v>8320</v>
      </c>
    </row>
    <row r="1299" spans="1:20" ht="10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12">
        <f t="shared" si="20"/>
        <v>42491.747199074074</v>
      </c>
      <c r="K1299" s="3">
        <v>1459533358</v>
      </c>
      <c r="L1299" s="12">
        <f>(((K1299/60)/60)/24)+DATE(1970,1,1)</f>
        <v>42461.747199074074</v>
      </c>
      <c r="M1299" s="3" t="b">
        <v>0</v>
      </c>
      <c r="N1299" s="3">
        <v>238</v>
      </c>
      <c r="O1299" s="3" t="b">
        <v>1</v>
      </c>
      <c r="P1299" s="3" t="s">
        <v>8271</v>
      </c>
      <c r="Q1299" s="6">
        <f>E1299/D1299</f>
        <v>1.0952500000000001</v>
      </c>
      <c r="R1299" s="8">
        <f>E1299/N1299</f>
        <v>92.037815126050418</v>
      </c>
      <c r="S1299" s="3" t="s">
        <v>8319</v>
      </c>
      <c r="T1299" s="3" t="s">
        <v>8320</v>
      </c>
    </row>
    <row r="1300" spans="1:20" ht="10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12">
        <f t="shared" si="20"/>
        <v>42488.680925925932</v>
      </c>
      <c r="K1300" s="3">
        <v>1459268432</v>
      </c>
      <c r="L1300" s="12">
        <f>(((K1300/60)/60)/24)+DATE(1970,1,1)</f>
        <v>42458.680925925932</v>
      </c>
      <c r="M1300" s="3" t="b">
        <v>0</v>
      </c>
      <c r="N1300" s="3">
        <v>33</v>
      </c>
      <c r="O1300" s="3" t="b">
        <v>1</v>
      </c>
      <c r="P1300" s="3" t="s">
        <v>8271</v>
      </c>
      <c r="Q1300" s="6">
        <f>E1300/D1300</f>
        <v>1.0465</v>
      </c>
      <c r="R1300" s="8">
        <f>E1300/N1300</f>
        <v>63.424242424242422</v>
      </c>
      <c r="S1300" s="3" t="s">
        <v>8319</v>
      </c>
      <c r="T1300" s="3" t="s">
        <v>8320</v>
      </c>
    </row>
    <row r="1301" spans="1:20" ht="10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12">
        <f t="shared" si="20"/>
        <v>42199.814340277779</v>
      </c>
      <c r="K1301" s="3">
        <v>1434310359</v>
      </c>
      <c r="L1301" s="12">
        <f>(((K1301/60)/60)/24)+DATE(1970,1,1)</f>
        <v>42169.814340277779</v>
      </c>
      <c r="M1301" s="3" t="b">
        <v>0</v>
      </c>
      <c r="N1301" s="3">
        <v>32</v>
      </c>
      <c r="O1301" s="3" t="b">
        <v>1</v>
      </c>
      <c r="P1301" s="3" t="s">
        <v>8271</v>
      </c>
      <c r="Q1301" s="6">
        <f>E1301/D1301</f>
        <v>1.24</v>
      </c>
      <c r="R1301" s="8">
        <f>E1301/N1301</f>
        <v>135.625</v>
      </c>
      <c r="S1301" s="3" t="s">
        <v>8319</v>
      </c>
      <c r="T1301" s="3" t="s">
        <v>8320</v>
      </c>
    </row>
    <row r="1302" spans="1:20" ht="10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12">
        <f t="shared" si="20"/>
        <v>42522.789583333331</v>
      </c>
      <c r="K1302" s="3">
        <v>1461427938</v>
      </c>
      <c r="L1302" s="12">
        <f>(((K1302/60)/60)/24)+DATE(1970,1,1)</f>
        <v>42483.675208333334</v>
      </c>
      <c r="M1302" s="3" t="b">
        <v>0</v>
      </c>
      <c r="N1302" s="3">
        <v>24</v>
      </c>
      <c r="O1302" s="3" t="b">
        <v>1</v>
      </c>
      <c r="P1302" s="3" t="s">
        <v>8271</v>
      </c>
      <c r="Q1302" s="6">
        <f>E1302/D1302</f>
        <v>1.35</v>
      </c>
      <c r="R1302" s="8">
        <f>E1302/N1302</f>
        <v>168.75</v>
      </c>
      <c r="S1302" s="3" t="s">
        <v>8319</v>
      </c>
      <c r="T1302" s="3" t="s">
        <v>8320</v>
      </c>
    </row>
    <row r="1303" spans="1:20" ht="10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12">
        <f t="shared" si="20"/>
        <v>42206.125</v>
      </c>
      <c r="K1303" s="3">
        <v>1436551178</v>
      </c>
      <c r="L1303" s="12">
        <f>(((K1303/60)/60)/24)+DATE(1970,1,1)</f>
        <v>42195.749745370369</v>
      </c>
      <c r="M1303" s="3" t="b">
        <v>0</v>
      </c>
      <c r="N1303" s="3">
        <v>29</v>
      </c>
      <c r="O1303" s="3" t="b">
        <v>1</v>
      </c>
      <c r="P1303" s="3" t="s">
        <v>8271</v>
      </c>
      <c r="Q1303" s="6">
        <f>E1303/D1303</f>
        <v>1.0275000000000001</v>
      </c>
      <c r="R1303" s="8">
        <f>E1303/N1303</f>
        <v>70.862068965517238</v>
      </c>
      <c r="S1303" s="3" t="s">
        <v>8319</v>
      </c>
      <c r="T1303" s="3" t="s">
        <v>8320</v>
      </c>
    </row>
    <row r="1304" spans="1:20" ht="84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12">
        <f t="shared" si="20"/>
        <v>42705.099664351852</v>
      </c>
      <c r="K1304" s="3">
        <v>1477963411</v>
      </c>
      <c r="L1304" s="12">
        <f>(((K1304/60)/60)/24)+DATE(1970,1,1)</f>
        <v>42675.057997685188</v>
      </c>
      <c r="M1304" s="3" t="b">
        <v>0</v>
      </c>
      <c r="N1304" s="3">
        <v>50</v>
      </c>
      <c r="O1304" s="3" t="b">
        <v>1</v>
      </c>
      <c r="P1304" s="3" t="s">
        <v>8271</v>
      </c>
      <c r="Q1304" s="6">
        <f>E1304/D1304</f>
        <v>1</v>
      </c>
      <c r="R1304" s="8">
        <f>E1304/N1304</f>
        <v>50</v>
      </c>
      <c r="S1304" s="3" t="s">
        <v>8319</v>
      </c>
      <c r="T1304" s="3" t="s">
        <v>8320</v>
      </c>
    </row>
    <row r="1305" spans="1:20" ht="42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12">
        <f t="shared" si="20"/>
        <v>42582.458333333328</v>
      </c>
      <c r="K1305" s="3">
        <v>1468578920</v>
      </c>
      <c r="L1305" s="12">
        <f>(((K1305/60)/60)/24)+DATE(1970,1,1)</f>
        <v>42566.441203703704</v>
      </c>
      <c r="M1305" s="3" t="b">
        <v>0</v>
      </c>
      <c r="N1305" s="3">
        <v>108</v>
      </c>
      <c r="O1305" s="3" t="b">
        <v>1</v>
      </c>
      <c r="P1305" s="3" t="s">
        <v>8271</v>
      </c>
      <c r="Q1305" s="6">
        <f>E1305/D1305</f>
        <v>1.3026085714285716</v>
      </c>
      <c r="R1305" s="8">
        <f>E1305/N1305</f>
        <v>42.214166666666671</v>
      </c>
      <c r="S1305" s="3" t="s">
        <v>8319</v>
      </c>
      <c r="T1305" s="3" t="s">
        <v>8320</v>
      </c>
    </row>
    <row r="1306" spans="1:20" ht="10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12">
        <f t="shared" si="20"/>
        <v>42807.152835648143</v>
      </c>
      <c r="K1306" s="3">
        <v>1484196005</v>
      </c>
      <c r="L1306" s="12">
        <f>(((K1306/60)/60)/24)+DATE(1970,1,1)</f>
        <v>42747.194502314815</v>
      </c>
      <c r="M1306" s="3" t="b">
        <v>0</v>
      </c>
      <c r="N1306" s="3">
        <v>104</v>
      </c>
      <c r="O1306" s="3" t="b">
        <v>0</v>
      </c>
      <c r="P1306" s="3" t="s">
        <v>8273</v>
      </c>
      <c r="Q1306" s="6">
        <f>E1306/D1306</f>
        <v>0.39627499999999999</v>
      </c>
      <c r="R1306" s="8">
        <f>E1306/N1306</f>
        <v>152.41346153846155</v>
      </c>
      <c r="S1306" s="3" t="s">
        <v>8321</v>
      </c>
      <c r="T1306" s="3" t="s">
        <v>8323</v>
      </c>
    </row>
    <row r="1307" spans="1:20" ht="10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12">
        <f t="shared" si="20"/>
        <v>42572.729166666672</v>
      </c>
      <c r="K1307" s="3">
        <v>1466611108</v>
      </c>
      <c r="L1307" s="12">
        <f>(((K1307/60)/60)/24)+DATE(1970,1,1)</f>
        <v>42543.665601851855</v>
      </c>
      <c r="M1307" s="3" t="b">
        <v>0</v>
      </c>
      <c r="N1307" s="3">
        <v>86</v>
      </c>
      <c r="O1307" s="3" t="b">
        <v>0</v>
      </c>
      <c r="P1307" s="3" t="s">
        <v>8273</v>
      </c>
      <c r="Q1307" s="6">
        <f>E1307/D1307</f>
        <v>0.25976666666666665</v>
      </c>
      <c r="R1307" s="8">
        <f>E1307/N1307</f>
        <v>90.616279069767444</v>
      </c>
      <c r="S1307" s="3" t="s">
        <v>8321</v>
      </c>
      <c r="T1307" s="3" t="s">
        <v>8323</v>
      </c>
    </row>
    <row r="1308" spans="1:20" ht="10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12">
        <f t="shared" si="20"/>
        <v>41977.457569444443</v>
      </c>
      <c r="K1308" s="3">
        <v>1415098734</v>
      </c>
      <c r="L1308" s="12">
        <f>(((K1308/60)/60)/24)+DATE(1970,1,1)</f>
        <v>41947.457569444443</v>
      </c>
      <c r="M1308" s="3" t="b">
        <v>0</v>
      </c>
      <c r="N1308" s="3">
        <v>356</v>
      </c>
      <c r="O1308" s="3" t="b">
        <v>0</v>
      </c>
      <c r="P1308" s="3" t="s">
        <v>8273</v>
      </c>
      <c r="Q1308" s="6">
        <f>E1308/D1308</f>
        <v>0.65246363636363636</v>
      </c>
      <c r="R1308" s="8">
        <f>E1308/N1308</f>
        <v>201.60393258426967</v>
      </c>
      <c r="S1308" s="3" t="s">
        <v>8321</v>
      </c>
      <c r="T1308" s="3" t="s">
        <v>8323</v>
      </c>
    </row>
    <row r="1309" spans="1:20" ht="63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12">
        <f t="shared" si="20"/>
        <v>42417.503229166665</v>
      </c>
      <c r="K1309" s="3">
        <v>1453118679</v>
      </c>
      <c r="L1309" s="12">
        <f>(((K1309/60)/60)/24)+DATE(1970,1,1)</f>
        <v>42387.503229166665</v>
      </c>
      <c r="M1309" s="3" t="b">
        <v>0</v>
      </c>
      <c r="N1309" s="3">
        <v>45</v>
      </c>
      <c r="O1309" s="3" t="b">
        <v>0</v>
      </c>
      <c r="P1309" s="3" t="s">
        <v>8273</v>
      </c>
      <c r="Q1309" s="6">
        <f>E1309/D1309</f>
        <v>0.11514000000000001</v>
      </c>
      <c r="R1309" s="8">
        <f>E1309/N1309</f>
        <v>127.93333333333334</v>
      </c>
      <c r="S1309" s="3" t="s">
        <v>8321</v>
      </c>
      <c r="T1309" s="3" t="s">
        <v>8323</v>
      </c>
    </row>
    <row r="1310" spans="1:20" ht="42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12">
        <f t="shared" si="20"/>
        <v>42651.613564814819</v>
      </c>
      <c r="K1310" s="3">
        <v>1472481812</v>
      </c>
      <c r="L1310" s="12">
        <f>(((K1310/60)/60)/24)+DATE(1970,1,1)</f>
        <v>42611.613564814819</v>
      </c>
      <c r="M1310" s="3" t="b">
        <v>0</v>
      </c>
      <c r="N1310" s="3">
        <v>38</v>
      </c>
      <c r="O1310" s="3" t="b">
        <v>0</v>
      </c>
      <c r="P1310" s="3" t="s">
        <v>8273</v>
      </c>
      <c r="Q1310" s="6">
        <f>E1310/D1310</f>
        <v>0.11360000000000001</v>
      </c>
      <c r="R1310" s="8">
        <f>E1310/N1310</f>
        <v>29.894736842105264</v>
      </c>
      <c r="S1310" s="3" t="s">
        <v>8321</v>
      </c>
      <c r="T1310" s="3" t="s">
        <v>8323</v>
      </c>
    </row>
    <row r="1311" spans="1:20" ht="84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12">
        <f t="shared" si="20"/>
        <v>42292.882731481484</v>
      </c>
      <c r="K1311" s="3">
        <v>1441919468</v>
      </c>
      <c r="L1311" s="12">
        <f>(((K1311/60)/60)/24)+DATE(1970,1,1)</f>
        <v>42257.882731481484</v>
      </c>
      <c r="M1311" s="3" t="b">
        <v>0</v>
      </c>
      <c r="N1311" s="3">
        <v>35</v>
      </c>
      <c r="O1311" s="3" t="b">
        <v>0</v>
      </c>
      <c r="P1311" s="3" t="s">
        <v>8273</v>
      </c>
      <c r="Q1311" s="6">
        <f>E1311/D1311</f>
        <v>1.1199130434782609</v>
      </c>
      <c r="R1311" s="8">
        <f>E1311/N1311</f>
        <v>367.97142857142859</v>
      </c>
      <c r="S1311" s="3" t="s">
        <v>8321</v>
      </c>
      <c r="T1311" s="3" t="s">
        <v>8323</v>
      </c>
    </row>
    <row r="1312" spans="1:20" ht="84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12">
        <f t="shared" si="20"/>
        <v>42601.667245370365</v>
      </c>
      <c r="K1312" s="3">
        <v>1467734450</v>
      </c>
      <c r="L1312" s="12">
        <f>(((K1312/60)/60)/24)+DATE(1970,1,1)</f>
        <v>42556.667245370365</v>
      </c>
      <c r="M1312" s="3" t="b">
        <v>0</v>
      </c>
      <c r="N1312" s="3">
        <v>24</v>
      </c>
      <c r="O1312" s="3" t="b">
        <v>0</v>
      </c>
      <c r="P1312" s="3" t="s">
        <v>8273</v>
      </c>
      <c r="Q1312" s="6">
        <f>E1312/D1312</f>
        <v>0.155</v>
      </c>
      <c r="R1312" s="8">
        <f>E1312/N1312</f>
        <v>129.16666666666666</v>
      </c>
      <c r="S1312" s="3" t="s">
        <v>8321</v>
      </c>
      <c r="T1312" s="3" t="s">
        <v>8323</v>
      </c>
    </row>
    <row r="1313" spans="1:20" ht="126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12">
        <f t="shared" si="20"/>
        <v>42704.843969907408</v>
      </c>
      <c r="K1313" s="3">
        <v>1477509319</v>
      </c>
      <c r="L1313" s="12">
        <f>(((K1313/60)/60)/24)+DATE(1970,1,1)</f>
        <v>42669.802303240736</v>
      </c>
      <c r="M1313" s="3" t="b">
        <v>0</v>
      </c>
      <c r="N1313" s="3">
        <v>100</v>
      </c>
      <c r="O1313" s="3" t="b">
        <v>0</v>
      </c>
      <c r="P1313" s="3" t="s">
        <v>8273</v>
      </c>
      <c r="Q1313" s="6">
        <f>E1313/D1313</f>
        <v>0.32028000000000001</v>
      </c>
      <c r="R1313" s="8">
        <f>E1313/N1313</f>
        <v>800.7</v>
      </c>
      <c r="S1313" s="3" t="s">
        <v>8321</v>
      </c>
      <c r="T1313" s="3" t="s">
        <v>8323</v>
      </c>
    </row>
    <row r="1314" spans="1:20" ht="84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12">
        <f t="shared" si="20"/>
        <v>42112.702800925923</v>
      </c>
      <c r="K1314" s="3">
        <v>1426783922</v>
      </c>
      <c r="L1314" s="12">
        <f>(((K1314/60)/60)/24)+DATE(1970,1,1)</f>
        <v>42082.702800925923</v>
      </c>
      <c r="M1314" s="3" t="b">
        <v>0</v>
      </c>
      <c r="N1314" s="3">
        <v>1</v>
      </c>
      <c r="O1314" s="3" t="b">
        <v>0</v>
      </c>
      <c r="P1314" s="3" t="s">
        <v>8273</v>
      </c>
      <c r="Q1314" s="6">
        <f>E1314/D1314</f>
        <v>6.0869565217391303E-3</v>
      </c>
      <c r="R1314" s="8">
        <f>E1314/N1314</f>
        <v>28</v>
      </c>
      <c r="S1314" s="3" t="s">
        <v>8321</v>
      </c>
      <c r="T1314" s="3" t="s">
        <v>8323</v>
      </c>
    </row>
    <row r="1315" spans="1:20" ht="10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12">
        <f t="shared" si="20"/>
        <v>42432.709652777776</v>
      </c>
      <c r="K1315" s="3">
        <v>1454432514</v>
      </c>
      <c r="L1315" s="12">
        <f>(((K1315/60)/60)/24)+DATE(1970,1,1)</f>
        <v>42402.709652777776</v>
      </c>
      <c r="M1315" s="3" t="b">
        <v>0</v>
      </c>
      <c r="N1315" s="3">
        <v>122</v>
      </c>
      <c r="O1315" s="3" t="b">
        <v>0</v>
      </c>
      <c r="P1315" s="3" t="s">
        <v>8273</v>
      </c>
      <c r="Q1315" s="6">
        <f>E1315/D1315</f>
        <v>0.31114999999999998</v>
      </c>
      <c r="R1315" s="8">
        <f>E1315/N1315</f>
        <v>102.01639344262296</v>
      </c>
      <c r="S1315" s="3" t="s">
        <v>8321</v>
      </c>
      <c r="T1315" s="3" t="s">
        <v>8323</v>
      </c>
    </row>
    <row r="1316" spans="1:20" ht="10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12">
        <f t="shared" si="20"/>
        <v>42664.669675925921</v>
      </c>
      <c r="K1316" s="3">
        <v>1471881860</v>
      </c>
      <c r="L1316" s="12">
        <f>(((K1316/60)/60)/24)+DATE(1970,1,1)</f>
        <v>42604.669675925921</v>
      </c>
      <c r="M1316" s="3" t="b">
        <v>0</v>
      </c>
      <c r="N1316" s="3">
        <v>11</v>
      </c>
      <c r="O1316" s="3" t="b">
        <v>0</v>
      </c>
      <c r="P1316" s="3" t="s">
        <v>8273</v>
      </c>
      <c r="Q1316" s="6">
        <f>E1316/D1316</f>
        <v>1.1266666666666666E-2</v>
      </c>
      <c r="R1316" s="8">
        <f>E1316/N1316</f>
        <v>184.36363636363637</v>
      </c>
      <c r="S1316" s="3" t="s">
        <v>8321</v>
      </c>
      <c r="T1316" s="3" t="s">
        <v>8323</v>
      </c>
    </row>
    <row r="1317" spans="1:20" ht="63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12">
        <f t="shared" si="20"/>
        <v>42314.041666666672</v>
      </c>
      <c r="K1317" s="3">
        <v>1443700648</v>
      </c>
      <c r="L1317" s="12">
        <f>(((K1317/60)/60)/24)+DATE(1970,1,1)</f>
        <v>42278.498240740737</v>
      </c>
      <c r="M1317" s="3" t="b">
        <v>0</v>
      </c>
      <c r="N1317" s="3">
        <v>248</v>
      </c>
      <c r="O1317" s="3" t="b">
        <v>0</v>
      </c>
      <c r="P1317" s="3" t="s">
        <v>8273</v>
      </c>
      <c r="Q1317" s="6">
        <f>E1317/D1317</f>
        <v>0.40404000000000001</v>
      </c>
      <c r="R1317" s="8">
        <f>E1317/N1317</f>
        <v>162.91935483870967</v>
      </c>
      <c r="S1317" s="3" t="s">
        <v>8321</v>
      </c>
      <c r="T1317" s="3" t="s">
        <v>8323</v>
      </c>
    </row>
    <row r="1318" spans="1:20" ht="10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12">
        <f t="shared" si="20"/>
        <v>42428.961909722217</v>
      </c>
      <c r="K1318" s="3">
        <v>1453676709</v>
      </c>
      <c r="L1318" s="12">
        <f>(((K1318/60)/60)/24)+DATE(1970,1,1)</f>
        <v>42393.961909722217</v>
      </c>
      <c r="M1318" s="3" t="b">
        <v>0</v>
      </c>
      <c r="N1318" s="3">
        <v>1</v>
      </c>
      <c r="O1318" s="3" t="b">
        <v>0</v>
      </c>
      <c r="P1318" s="3" t="s">
        <v>8273</v>
      </c>
      <c r="Q1318" s="6">
        <f>E1318/D1318</f>
        <v>1.3333333333333333E-5</v>
      </c>
      <c r="R1318" s="8">
        <f>E1318/N1318</f>
        <v>1</v>
      </c>
      <c r="S1318" s="3" t="s">
        <v>8321</v>
      </c>
      <c r="T1318" s="3" t="s">
        <v>8323</v>
      </c>
    </row>
    <row r="1319" spans="1:20" ht="10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12">
        <f t="shared" si="20"/>
        <v>42572.583333333328</v>
      </c>
      <c r="K1319" s="3">
        <v>1464586746</v>
      </c>
      <c r="L1319" s="12">
        <f>(((K1319/60)/60)/24)+DATE(1970,1,1)</f>
        <v>42520.235486111109</v>
      </c>
      <c r="M1319" s="3" t="b">
        <v>0</v>
      </c>
      <c r="N1319" s="3">
        <v>19</v>
      </c>
      <c r="O1319" s="3" t="b">
        <v>0</v>
      </c>
      <c r="P1319" s="3" t="s">
        <v>8273</v>
      </c>
      <c r="Q1319" s="6">
        <f>E1319/D1319</f>
        <v>5.7334999999999997E-2</v>
      </c>
      <c r="R1319" s="8">
        <f>E1319/N1319</f>
        <v>603.52631578947364</v>
      </c>
      <c r="S1319" s="3" t="s">
        <v>8321</v>
      </c>
      <c r="T1319" s="3" t="s">
        <v>8323</v>
      </c>
    </row>
    <row r="1320" spans="1:20" ht="84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12">
        <f t="shared" si="20"/>
        <v>42015.043657407412</v>
      </c>
      <c r="K1320" s="3">
        <v>1418346172</v>
      </c>
      <c r="L1320" s="12">
        <f>(((K1320/60)/60)/24)+DATE(1970,1,1)</f>
        <v>41985.043657407412</v>
      </c>
      <c r="M1320" s="3" t="b">
        <v>0</v>
      </c>
      <c r="N1320" s="3">
        <v>135</v>
      </c>
      <c r="O1320" s="3" t="b">
        <v>0</v>
      </c>
      <c r="P1320" s="3" t="s">
        <v>8273</v>
      </c>
      <c r="Q1320" s="6">
        <f>E1320/D1320</f>
        <v>0.15325</v>
      </c>
      <c r="R1320" s="8">
        <f>E1320/N1320</f>
        <v>45.407407407407405</v>
      </c>
      <c r="S1320" s="3" t="s">
        <v>8321</v>
      </c>
      <c r="T1320" s="3" t="s">
        <v>8323</v>
      </c>
    </row>
    <row r="1321" spans="1:20" ht="10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12">
        <f t="shared" si="20"/>
        <v>41831.666666666664</v>
      </c>
      <c r="K1321" s="3">
        <v>1403810965</v>
      </c>
      <c r="L1321" s="12">
        <f>(((K1321/60)/60)/24)+DATE(1970,1,1)</f>
        <v>41816.812094907407</v>
      </c>
      <c r="M1321" s="3" t="b">
        <v>0</v>
      </c>
      <c r="N1321" s="3">
        <v>9</v>
      </c>
      <c r="O1321" s="3" t="b">
        <v>0</v>
      </c>
      <c r="P1321" s="3" t="s">
        <v>8273</v>
      </c>
      <c r="Q1321" s="6">
        <f>E1321/D1321</f>
        <v>0.15103448275862069</v>
      </c>
      <c r="R1321" s="8">
        <f>E1321/N1321</f>
        <v>97.333333333333329</v>
      </c>
      <c r="S1321" s="3" t="s">
        <v>8321</v>
      </c>
      <c r="T1321" s="3" t="s">
        <v>8323</v>
      </c>
    </row>
    <row r="1322" spans="1:20" ht="10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12">
        <f t="shared" si="20"/>
        <v>42734.958333333328</v>
      </c>
      <c r="K1322" s="3">
        <v>1480610046</v>
      </c>
      <c r="L1322" s="12">
        <f>(((K1322/60)/60)/24)+DATE(1970,1,1)</f>
        <v>42705.690347222218</v>
      </c>
      <c r="M1322" s="3" t="b">
        <v>0</v>
      </c>
      <c r="N1322" s="3">
        <v>3</v>
      </c>
      <c r="O1322" s="3" t="b">
        <v>0</v>
      </c>
      <c r="P1322" s="3" t="s">
        <v>8273</v>
      </c>
      <c r="Q1322" s="6">
        <f>E1322/D1322</f>
        <v>5.0299999999999997E-3</v>
      </c>
      <c r="R1322" s="8">
        <f>E1322/N1322</f>
        <v>167.66666666666666</v>
      </c>
      <c r="S1322" s="3" t="s">
        <v>8321</v>
      </c>
      <c r="T1322" s="3" t="s">
        <v>8323</v>
      </c>
    </row>
    <row r="1323" spans="1:20" ht="10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12">
        <f t="shared" si="20"/>
        <v>42727.74927083333</v>
      </c>
      <c r="K1323" s="3">
        <v>1479923937</v>
      </c>
      <c r="L1323" s="12">
        <f>(((K1323/60)/60)/24)+DATE(1970,1,1)</f>
        <v>42697.74927083333</v>
      </c>
      <c r="M1323" s="3" t="b">
        <v>0</v>
      </c>
      <c r="N1323" s="3">
        <v>7</v>
      </c>
      <c r="O1323" s="3" t="b">
        <v>0</v>
      </c>
      <c r="P1323" s="3" t="s">
        <v>8273</v>
      </c>
      <c r="Q1323" s="6">
        <f>E1323/D1323</f>
        <v>1.3028138528138528E-2</v>
      </c>
      <c r="R1323" s="8">
        <f>E1323/N1323</f>
        <v>859.85714285714289</v>
      </c>
      <c r="S1323" s="3" t="s">
        <v>8321</v>
      </c>
      <c r="T1323" s="3" t="s">
        <v>8323</v>
      </c>
    </row>
    <row r="1324" spans="1:20" ht="10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12">
        <f t="shared" si="20"/>
        <v>42145.656539351854</v>
      </c>
      <c r="K1324" s="3">
        <v>1429631125</v>
      </c>
      <c r="L1324" s="12">
        <f>(((K1324/60)/60)/24)+DATE(1970,1,1)</f>
        <v>42115.656539351854</v>
      </c>
      <c r="M1324" s="3" t="b">
        <v>0</v>
      </c>
      <c r="N1324" s="3">
        <v>4</v>
      </c>
      <c r="O1324" s="3" t="b">
        <v>0</v>
      </c>
      <c r="P1324" s="3" t="s">
        <v>8273</v>
      </c>
      <c r="Q1324" s="6">
        <f>E1324/D1324</f>
        <v>3.0285714285714286E-3</v>
      </c>
      <c r="R1324" s="8">
        <f>E1324/N1324</f>
        <v>26.5</v>
      </c>
      <c r="S1324" s="3" t="s">
        <v>8321</v>
      </c>
      <c r="T1324" s="3" t="s">
        <v>8323</v>
      </c>
    </row>
    <row r="1325" spans="1:20" ht="10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12">
        <f t="shared" si="20"/>
        <v>42486.288194444445</v>
      </c>
      <c r="K1325" s="3">
        <v>1458665146</v>
      </c>
      <c r="L1325" s="12">
        <f>(((K1325/60)/60)/24)+DATE(1970,1,1)</f>
        <v>42451.698449074072</v>
      </c>
      <c r="M1325" s="3" t="b">
        <v>0</v>
      </c>
      <c r="N1325" s="3">
        <v>44</v>
      </c>
      <c r="O1325" s="3" t="b">
        <v>0</v>
      </c>
      <c r="P1325" s="3" t="s">
        <v>8273</v>
      </c>
      <c r="Q1325" s="6">
        <f>E1325/D1325</f>
        <v>8.8800000000000004E-2</v>
      </c>
      <c r="R1325" s="8">
        <f>E1325/N1325</f>
        <v>30.272727272727273</v>
      </c>
      <c r="S1325" s="3" t="s">
        <v>8321</v>
      </c>
      <c r="T1325" s="3" t="s">
        <v>8323</v>
      </c>
    </row>
    <row r="1326" spans="1:20" ht="10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12">
        <f t="shared" si="20"/>
        <v>42656.633703703701</v>
      </c>
      <c r="K1326" s="3">
        <v>1473779552</v>
      </c>
      <c r="L1326" s="12">
        <f>(((K1326/60)/60)/24)+DATE(1970,1,1)</f>
        <v>42626.633703703701</v>
      </c>
      <c r="M1326" s="3" t="b">
        <v>0</v>
      </c>
      <c r="N1326" s="3">
        <v>90</v>
      </c>
      <c r="O1326" s="3" t="b">
        <v>0</v>
      </c>
      <c r="P1326" s="3" t="s">
        <v>8273</v>
      </c>
      <c r="Q1326" s="6">
        <f>E1326/D1326</f>
        <v>9.8400000000000001E-2</v>
      </c>
      <c r="R1326" s="8">
        <f>E1326/N1326</f>
        <v>54.666666666666664</v>
      </c>
      <c r="S1326" s="3" t="s">
        <v>8321</v>
      </c>
      <c r="T1326" s="3" t="s">
        <v>8323</v>
      </c>
    </row>
    <row r="1327" spans="1:20" ht="10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12">
        <f t="shared" si="20"/>
        <v>42734.086053240739</v>
      </c>
      <c r="K1327" s="3">
        <v>1480471435</v>
      </c>
      <c r="L1327" s="12">
        <f>(((K1327/60)/60)/24)+DATE(1970,1,1)</f>
        <v>42704.086053240739</v>
      </c>
      <c r="M1327" s="3" t="b">
        <v>0</v>
      </c>
      <c r="N1327" s="3">
        <v>8</v>
      </c>
      <c r="O1327" s="3" t="b">
        <v>0</v>
      </c>
      <c r="P1327" s="3" t="s">
        <v>8273</v>
      </c>
      <c r="Q1327" s="6">
        <f>E1327/D1327</f>
        <v>2.4299999999999999E-2</v>
      </c>
      <c r="R1327" s="8">
        <f>E1327/N1327</f>
        <v>60.75</v>
      </c>
      <c r="S1327" s="3" t="s">
        <v>8321</v>
      </c>
      <c r="T1327" s="3" t="s">
        <v>8323</v>
      </c>
    </row>
    <row r="1328" spans="1:20" ht="10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12">
        <f t="shared" si="20"/>
        <v>42019.791990740734</v>
      </c>
      <c r="K1328" s="3">
        <v>1417460428</v>
      </c>
      <c r="L1328" s="12">
        <f>(((K1328/60)/60)/24)+DATE(1970,1,1)</f>
        <v>41974.791990740734</v>
      </c>
      <c r="M1328" s="3" t="b">
        <v>0</v>
      </c>
      <c r="N1328" s="3">
        <v>11</v>
      </c>
      <c r="O1328" s="3" t="b">
        <v>0</v>
      </c>
      <c r="P1328" s="3" t="s">
        <v>8273</v>
      </c>
      <c r="Q1328" s="6">
        <f>E1328/D1328</f>
        <v>1.1299999999999999E-2</v>
      </c>
      <c r="R1328" s="8">
        <f>E1328/N1328</f>
        <v>102.72727272727273</v>
      </c>
      <c r="S1328" s="3" t="s">
        <v>8321</v>
      </c>
      <c r="T1328" s="3" t="s">
        <v>8323</v>
      </c>
    </row>
    <row r="1329" spans="1:20" ht="10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12">
        <f t="shared" si="20"/>
        <v>42153.678645833337</v>
      </c>
      <c r="K1329" s="3">
        <v>1430324235</v>
      </c>
      <c r="L1329" s="12">
        <f>(((K1329/60)/60)/24)+DATE(1970,1,1)</f>
        <v>42123.678645833337</v>
      </c>
      <c r="M1329" s="3" t="b">
        <v>0</v>
      </c>
      <c r="N1329" s="3">
        <v>41</v>
      </c>
      <c r="O1329" s="3" t="b">
        <v>0</v>
      </c>
      <c r="P1329" s="3" t="s">
        <v>8273</v>
      </c>
      <c r="Q1329" s="6">
        <f>E1329/D1329</f>
        <v>3.5520833333333335E-2</v>
      </c>
      <c r="R1329" s="8">
        <f>E1329/N1329</f>
        <v>41.585365853658537</v>
      </c>
      <c r="S1329" s="3" t="s">
        <v>8321</v>
      </c>
      <c r="T1329" s="3" t="s">
        <v>8323</v>
      </c>
    </row>
    <row r="1330" spans="1:20" ht="10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12">
        <f t="shared" si="20"/>
        <v>42657.642754629633</v>
      </c>
      <c r="K1330" s="3">
        <v>1472570734</v>
      </c>
      <c r="L1330" s="12">
        <f>(((K1330/60)/60)/24)+DATE(1970,1,1)</f>
        <v>42612.642754629633</v>
      </c>
      <c r="M1330" s="3" t="b">
        <v>0</v>
      </c>
      <c r="N1330" s="3">
        <v>15</v>
      </c>
      <c r="O1330" s="3" t="b">
        <v>0</v>
      </c>
      <c r="P1330" s="3" t="s">
        <v>8273</v>
      </c>
      <c r="Q1330" s="6">
        <f>E1330/D1330</f>
        <v>2.3306666666666667E-2</v>
      </c>
      <c r="R1330" s="8">
        <f>E1330/N1330</f>
        <v>116.53333333333333</v>
      </c>
      <c r="S1330" s="3" t="s">
        <v>8321</v>
      </c>
      <c r="T1330" s="3" t="s">
        <v>8323</v>
      </c>
    </row>
    <row r="1331" spans="1:20" ht="10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12">
        <f t="shared" si="20"/>
        <v>41975.263252314813</v>
      </c>
      <c r="K1331" s="3">
        <v>1414041545</v>
      </c>
      <c r="L1331" s="12">
        <f>(((K1331/60)/60)/24)+DATE(1970,1,1)</f>
        <v>41935.221585648149</v>
      </c>
      <c r="M1331" s="3" t="b">
        <v>0</v>
      </c>
      <c r="N1331" s="3">
        <v>9</v>
      </c>
      <c r="O1331" s="3" t="b">
        <v>0</v>
      </c>
      <c r="P1331" s="3" t="s">
        <v>8273</v>
      </c>
      <c r="Q1331" s="6">
        <f>E1331/D1331</f>
        <v>8.1600000000000006E-3</v>
      </c>
      <c r="R1331" s="8">
        <f>E1331/N1331</f>
        <v>45.333333333333336</v>
      </c>
      <c r="S1331" s="3" t="s">
        <v>8321</v>
      </c>
      <c r="T1331" s="3" t="s">
        <v>8323</v>
      </c>
    </row>
    <row r="1332" spans="1:20" ht="84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12">
        <f t="shared" si="20"/>
        <v>42553.166666666672</v>
      </c>
      <c r="K1332" s="3">
        <v>1464763109</v>
      </c>
      <c r="L1332" s="12">
        <f>(((K1332/60)/60)/24)+DATE(1970,1,1)</f>
        <v>42522.276724537034</v>
      </c>
      <c r="M1332" s="3" t="b">
        <v>0</v>
      </c>
      <c r="N1332" s="3">
        <v>50</v>
      </c>
      <c r="O1332" s="3" t="b">
        <v>0</v>
      </c>
      <c r="P1332" s="3" t="s">
        <v>8273</v>
      </c>
      <c r="Q1332" s="6">
        <f>E1332/D1332</f>
        <v>0.22494285714285714</v>
      </c>
      <c r="R1332" s="8">
        <f>E1332/N1332</f>
        <v>157.46</v>
      </c>
      <c r="S1332" s="3" t="s">
        <v>8321</v>
      </c>
      <c r="T1332" s="3" t="s">
        <v>8323</v>
      </c>
    </row>
    <row r="1333" spans="1:20" ht="10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12">
        <f t="shared" si="20"/>
        <v>42599.50409722222</v>
      </c>
      <c r="K1333" s="3">
        <v>1468843554</v>
      </c>
      <c r="L1333" s="12">
        <f>(((K1333/60)/60)/24)+DATE(1970,1,1)</f>
        <v>42569.50409722222</v>
      </c>
      <c r="M1333" s="3" t="b">
        <v>0</v>
      </c>
      <c r="N1333" s="3">
        <v>34</v>
      </c>
      <c r="O1333" s="3" t="b">
        <v>0</v>
      </c>
      <c r="P1333" s="3" t="s">
        <v>8273</v>
      </c>
      <c r="Q1333" s="6">
        <f>E1333/D1333</f>
        <v>1.3668E-2</v>
      </c>
      <c r="R1333" s="8">
        <f>E1333/N1333</f>
        <v>100.5</v>
      </c>
      <c r="S1333" s="3" t="s">
        <v>8321</v>
      </c>
      <c r="T1333" s="3" t="s">
        <v>8323</v>
      </c>
    </row>
    <row r="1334" spans="1:20" ht="10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12">
        <f t="shared" si="20"/>
        <v>42762.060277777782</v>
      </c>
      <c r="K1334" s="3">
        <v>1482888408</v>
      </c>
      <c r="L1334" s="12">
        <f>(((K1334/60)/60)/24)+DATE(1970,1,1)</f>
        <v>42732.060277777782</v>
      </c>
      <c r="M1334" s="3" t="b">
        <v>0</v>
      </c>
      <c r="N1334" s="3">
        <v>0</v>
      </c>
      <c r="O1334" s="3" t="b">
        <v>0</v>
      </c>
      <c r="P1334" s="3" t="s">
        <v>8273</v>
      </c>
      <c r="Q1334" s="6">
        <f>E1334/D1334</f>
        <v>0</v>
      </c>
      <c r="R1334" s="8" t="e">
        <f>E1334/N1334</f>
        <v>#DIV/0!</v>
      </c>
      <c r="S1334" s="3" t="s">
        <v>8321</v>
      </c>
      <c r="T1334" s="3" t="s">
        <v>8323</v>
      </c>
    </row>
    <row r="1335" spans="1:20" ht="10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12">
        <f t="shared" si="20"/>
        <v>41836.106770833336</v>
      </c>
      <c r="K1335" s="3">
        <v>1402886025</v>
      </c>
      <c r="L1335" s="12">
        <f>(((K1335/60)/60)/24)+DATE(1970,1,1)</f>
        <v>41806.106770833336</v>
      </c>
      <c r="M1335" s="3" t="b">
        <v>0</v>
      </c>
      <c r="N1335" s="3">
        <v>0</v>
      </c>
      <c r="O1335" s="3" t="b">
        <v>0</v>
      </c>
      <c r="P1335" s="3" t="s">
        <v>8273</v>
      </c>
      <c r="Q1335" s="6">
        <f>E1335/D1335</f>
        <v>0</v>
      </c>
      <c r="R1335" s="8" t="e">
        <f>E1335/N1335</f>
        <v>#DIV/0!</v>
      </c>
      <c r="S1335" s="3" t="s">
        <v>8321</v>
      </c>
      <c r="T1335" s="3" t="s">
        <v>8323</v>
      </c>
    </row>
    <row r="1336" spans="1:20" ht="84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12">
        <f t="shared" si="20"/>
        <v>42440.774155092593</v>
      </c>
      <c r="K1336" s="3">
        <v>1455129287</v>
      </c>
      <c r="L1336" s="12">
        <f>(((K1336/60)/60)/24)+DATE(1970,1,1)</f>
        <v>42410.774155092593</v>
      </c>
      <c r="M1336" s="3" t="b">
        <v>0</v>
      </c>
      <c r="N1336" s="3">
        <v>276</v>
      </c>
      <c r="O1336" s="3" t="b">
        <v>0</v>
      </c>
      <c r="P1336" s="3" t="s">
        <v>8273</v>
      </c>
      <c r="Q1336" s="6">
        <f>E1336/D1336</f>
        <v>0.10754135338345865</v>
      </c>
      <c r="R1336" s="8">
        <f>E1336/N1336</f>
        <v>51.822463768115945</v>
      </c>
      <c r="S1336" s="3" t="s">
        <v>8321</v>
      </c>
      <c r="T1336" s="3" t="s">
        <v>8323</v>
      </c>
    </row>
    <row r="1337" spans="1:20" ht="10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12">
        <f t="shared" si="20"/>
        <v>42343.936365740738</v>
      </c>
      <c r="K1337" s="3">
        <v>1446762502</v>
      </c>
      <c r="L1337" s="12">
        <f>(((K1337/60)/60)/24)+DATE(1970,1,1)</f>
        <v>42313.936365740738</v>
      </c>
      <c r="M1337" s="3" t="b">
        <v>0</v>
      </c>
      <c r="N1337" s="3">
        <v>16</v>
      </c>
      <c r="O1337" s="3" t="b">
        <v>0</v>
      </c>
      <c r="P1337" s="3" t="s">
        <v>8273</v>
      </c>
      <c r="Q1337" s="6">
        <f>E1337/D1337</f>
        <v>0.1976</v>
      </c>
      <c r="R1337" s="8">
        <f>E1337/N1337</f>
        <v>308.75</v>
      </c>
      <c r="S1337" s="3" t="s">
        <v>8321</v>
      </c>
      <c r="T1337" s="3" t="s">
        <v>8323</v>
      </c>
    </row>
    <row r="1338" spans="1:20" ht="10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12">
        <f t="shared" si="20"/>
        <v>41990.863750000004</v>
      </c>
      <c r="K1338" s="3">
        <v>1415825028</v>
      </c>
      <c r="L1338" s="12">
        <f>(((K1338/60)/60)/24)+DATE(1970,1,1)</f>
        <v>41955.863750000004</v>
      </c>
      <c r="M1338" s="3" t="b">
        <v>0</v>
      </c>
      <c r="N1338" s="3">
        <v>224</v>
      </c>
      <c r="O1338" s="3" t="b">
        <v>0</v>
      </c>
      <c r="P1338" s="3" t="s">
        <v>8273</v>
      </c>
      <c r="Q1338" s="6">
        <f>E1338/D1338</f>
        <v>0.84946999999999995</v>
      </c>
      <c r="R1338" s="8">
        <f>E1338/N1338</f>
        <v>379.22767857142856</v>
      </c>
      <c r="S1338" s="3" t="s">
        <v>8321</v>
      </c>
      <c r="T1338" s="3" t="s">
        <v>8323</v>
      </c>
    </row>
    <row r="1339" spans="1:20" ht="10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12">
        <f t="shared" si="20"/>
        <v>42797.577303240745</v>
      </c>
      <c r="K1339" s="3">
        <v>1485957079</v>
      </c>
      <c r="L1339" s="12">
        <f>(((K1339/60)/60)/24)+DATE(1970,1,1)</f>
        <v>42767.577303240745</v>
      </c>
      <c r="M1339" s="3" t="b">
        <v>0</v>
      </c>
      <c r="N1339" s="3">
        <v>140</v>
      </c>
      <c r="O1339" s="3" t="b">
        <v>0</v>
      </c>
      <c r="P1339" s="3" t="s">
        <v>8273</v>
      </c>
      <c r="Q1339" s="6">
        <f>E1339/D1339</f>
        <v>0.49381999999999998</v>
      </c>
      <c r="R1339" s="8">
        <f>E1339/N1339</f>
        <v>176.36428571428573</v>
      </c>
      <c r="S1339" s="3" t="s">
        <v>8321</v>
      </c>
      <c r="T1339" s="3" t="s">
        <v>8323</v>
      </c>
    </row>
    <row r="1340" spans="1:20" ht="10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12">
        <f t="shared" si="20"/>
        <v>42218.803622685184</v>
      </c>
      <c r="K1340" s="3">
        <v>1435951033</v>
      </c>
      <c r="L1340" s="12">
        <f>(((K1340/60)/60)/24)+DATE(1970,1,1)</f>
        <v>42188.803622685184</v>
      </c>
      <c r="M1340" s="3" t="b">
        <v>0</v>
      </c>
      <c r="N1340" s="3">
        <v>15</v>
      </c>
      <c r="O1340" s="3" t="b">
        <v>0</v>
      </c>
      <c r="P1340" s="3" t="s">
        <v>8273</v>
      </c>
      <c r="Q1340" s="6">
        <f>E1340/D1340</f>
        <v>3.3033333333333331E-2</v>
      </c>
      <c r="R1340" s="8">
        <f>E1340/N1340</f>
        <v>66.066666666666663</v>
      </c>
      <c r="S1340" s="3" t="s">
        <v>8321</v>
      </c>
      <c r="T1340" s="3" t="s">
        <v>8323</v>
      </c>
    </row>
    <row r="1341" spans="1:20" ht="42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12">
        <f t="shared" si="20"/>
        <v>41981.688831018517</v>
      </c>
      <c r="K1341" s="3">
        <v>1414164715</v>
      </c>
      <c r="L1341" s="12">
        <f>(((K1341/60)/60)/24)+DATE(1970,1,1)</f>
        <v>41936.647164351853</v>
      </c>
      <c r="M1341" s="3" t="b">
        <v>0</v>
      </c>
      <c r="N1341" s="3">
        <v>37</v>
      </c>
      <c r="O1341" s="3" t="b">
        <v>0</v>
      </c>
      <c r="P1341" s="3" t="s">
        <v>8273</v>
      </c>
      <c r="Q1341" s="6">
        <f>E1341/D1341</f>
        <v>6.6339999999999996E-2</v>
      </c>
      <c r="R1341" s="8">
        <f>E1341/N1341</f>
        <v>89.648648648648646</v>
      </c>
      <c r="S1341" s="3" t="s">
        <v>8321</v>
      </c>
      <c r="T1341" s="3" t="s">
        <v>8323</v>
      </c>
    </row>
    <row r="1342" spans="1:20" ht="84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12">
        <f t="shared" si="20"/>
        <v>41866.595520833333</v>
      </c>
      <c r="K1342" s="3">
        <v>1405520253</v>
      </c>
      <c r="L1342" s="12">
        <f>(((K1342/60)/60)/24)+DATE(1970,1,1)</f>
        <v>41836.595520833333</v>
      </c>
      <c r="M1342" s="3" t="b">
        <v>0</v>
      </c>
      <c r="N1342" s="3">
        <v>0</v>
      </c>
      <c r="O1342" s="3" t="b">
        <v>0</v>
      </c>
      <c r="P1342" s="3" t="s">
        <v>8273</v>
      </c>
      <c r="Q1342" s="6">
        <f>E1342/D1342</f>
        <v>0</v>
      </c>
      <c r="R1342" s="8" t="e">
        <f>E1342/N1342</f>
        <v>#DIV/0!</v>
      </c>
      <c r="S1342" s="3" t="s">
        <v>8321</v>
      </c>
      <c r="T1342" s="3" t="s">
        <v>8323</v>
      </c>
    </row>
    <row r="1343" spans="1:20" ht="10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12">
        <f t="shared" si="20"/>
        <v>42644.624039351853</v>
      </c>
      <c r="K1343" s="3">
        <v>1472569117</v>
      </c>
      <c r="L1343" s="12">
        <f>(((K1343/60)/60)/24)+DATE(1970,1,1)</f>
        <v>42612.624039351853</v>
      </c>
      <c r="M1343" s="3" t="b">
        <v>0</v>
      </c>
      <c r="N1343" s="3">
        <v>46</v>
      </c>
      <c r="O1343" s="3" t="b">
        <v>0</v>
      </c>
      <c r="P1343" s="3" t="s">
        <v>8273</v>
      </c>
      <c r="Q1343" s="6">
        <f>E1343/D1343</f>
        <v>0.7036</v>
      </c>
      <c r="R1343" s="8">
        <f>E1343/N1343</f>
        <v>382.39130434782606</v>
      </c>
      <c r="S1343" s="3" t="s">
        <v>8321</v>
      </c>
      <c r="T1343" s="3" t="s">
        <v>8323</v>
      </c>
    </row>
    <row r="1344" spans="1:20" ht="10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12">
        <f t="shared" si="20"/>
        <v>42202.816423611104</v>
      </c>
      <c r="K1344" s="3">
        <v>1434569739</v>
      </c>
      <c r="L1344" s="12">
        <f>(((K1344/60)/60)/24)+DATE(1970,1,1)</f>
        <v>42172.816423611104</v>
      </c>
      <c r="M1344" s="3" t="b">
        <v>0</v>
      </c>
      <c r="N1344" s="3">
        <v>1</v>
      </c>
      <c r="O1344" s="3" t="b">
        <v>0</v>
      </c>
      <c r="P1344" s="3" t="s">
        <v>8273</v>
      </c>
      <c r="Q1344" s="6">
        <f>E1344/D1344</f>
        <v>2E-3</v>
      </c>
      <c r="R1344" s="8">
        <f>E1344/N1344</f>
        <v>100</v>
      </c>
      <c r="S1344" s="3" t="s">
        <v>8321</v>
      </c>
      <c r="T1344" s="3" t="s">
        <v>8323</v>
      </c>
    </row>
    <row r="1345" spans="1:20" ht="10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12">
        <f t="shared" si="20"/>
        <v>42601.165972222225</v>
      </c>
      <c r="K1345" s="3">
        <v>1466512683</v>
      </c>
      <c r="L1345" s="12">
        <f>(((K1345/60)/60)/24)+DATE(1970,1,1)</f>
        <v>42542.526423611111</v>
      </c>
      <c r="M1345" s="3" t="b">
        <v>0</v>
      </c>
      <c r="N1345" s="3">
        <v>323</v>
      </c>
      <c r="O1345" s="3" t="b">
        <v>0</v>
      </c>
      <c r="P1345" s="3" t="s">
        <v>8273</v>
      </c>
      <c r="Q1345" s="6">
        <f>E1345/D1345</f>
        <v>1.02298</v>
      </c>
      <c r="R1345" s="8">
        <f>E1345/N1345</f>
        <v>158.35603715170279</v>
      </c>
      <c r="S1345" s="3" t="s">
        <v>8321</v>
      </c>
      <c r="T1345" s="3" t="s">
        <v>8323</v>
      </c>
    </row>
    <row r="1346" spans="1:20" ht="10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12">
        <f t="shared" si="20"/>
        <v>42551.789803240739</v>
      </c>
      <c r="K1346" s="3">
        <v>1464807439</v>
      </c>
      <c r="L1346" s="12">
        <f>(((K1346/60)/60)/24)+DATE(1970,1,1)</f>
        <v>42522.789803240739</v>
      </c>
      <c r="M1346" s="3" t="b">
        <v>0</v>
      </c>
      <c r="N1346" s="3">
        <v>139</v>
      </c>
      <c r="O1346" s="3" t="b">
        <v>1</v>
      </c>
      <c r="P1346" s="3" t="s">
        <v>8274</v>
      </c>
      <c r="Q1346" s="6">
        <f>E1346/D1346</f>
        <v>3.7773333333333334</v>
      </c>
      <c r="R1346" s="8">
        <f>E1346/N1346</f>
        <v>40.762589928057551</v>
      </c>
      <c r="S1346" s="3" t="s">
        <v>8324</v>
      </c>
      <c r="T1346" s="3" t="s">
        <v>8325</v>
      </c>
    </row>
    <row r="1347" spans="1:20" ht="10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12">
        <f t="shared" ref="J1347:J1410" si="21">(((I1347/60)/60)/24)+DATE(1970,1,1)</f>
        <v>41834.814340277779</v>
      </c>
      <c r="K1347" s="3">
        <v>1402342359</v>
      </c>
      <c r="L1347" s="12">
        <f>(((K1347/60)/60)/24)+DATE(1970,1,1)</f>
        <v>41799.814340277779</v>
      </c>
      <c r="M1347" s="3" t="b">
        <v>0</v>
      </c>
      <c r="N1347" s="3">
        <v>7</v>
      </c>
      <c r="O1347" s="3" t="b">
        <v>1</v>
      </c>
      <c r="P1347" s="3" t="s">
        <v>8274</v>
      </c>
      <c r="Q1347" s="6">
        <f>E1347/D1347</f>
        <v>1.25</v>
      </c>
      <c r="R1347" s="8">
        <f>E1347/N1347</f>
        <v>53.571428571428569</v>
      </c>
      <c r="S1347" s="3" t="s">
        <v>8324</v>
      </c>
      <c r="T1347" s="3" t="s">
        <v>8325</v>
      </c>
    </row>
    <row r="1348" spans="1:20" ht="10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12">
        <f t="shared" si="21"/>
        <v>41452.075821759259</v>
      </c>
      <c r="K1348" s="3">
        <v>1369705751</v>
      </c>
      <c r="L1348" s="12">
        <f>(((K1348/60)/60)/24)+DATE(1970,1,1)</f>
        <v>41422.075821759259</v>
      </c>
      <c r="M1348" s="3" t="b">
        <v>0</v>
      </c>
      <c r="N1348" s="3">
        <v>149</v>
      </c>
      <c r="O1348" s="3" t="b">
        <v>1</v>
      </c>
      <c r="P1348" s="3" t="s">
        <v>8274</v>
      </c>
      <c r="Q1348" s="6">
        <f>E1348/D1348</f>
        <v>1.473265306122449</v>
      </c>
      <c r="R1348" s="8">
        <f>E1348/N1348</f>
        <v>48.449664429530202</v>
      </c>
      <c r="S1348" s="3" t="s">
        <v>8324</v>
      </c>
      <c r="T1348" s="3" t="s">
        <v>8325</v>
      </c>
    </row>
    <row r="1349" spans="1:20" ht="126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12">
        <f t="shared" si="21"/>
        <v>42070.638020833328</v>
      </c>
      <c r="K1349" s="3">
        <v>1423149525</v>
      </c>
      <c r="L1349" s="12">
        <f>(((K1349/60)/60)/24)+DATE(1970,1,1)</f>
        <v>42040.638020833328</v>
      </c>
      <c r="M1349" s="3" t="b">
        <v>0</v>
      </c>
      <c r="N1349" s="3">
        <v>31</v>
      </c>
      <c r="O1349" s="3" t="b">
        <v>1</v>
      </c>
      <c r="P1349" s="3" t="s">
        <v>8274</v>
      </c>
      <c r="Q1349" s="6">
        <f>E1349/D1349</f>
        <v>1.022</v>
      </c>
      <c r="R1349" s="8">
        <f>E1349/N1349</f>
        <v>82.41935483870968</v>
      </c>
      <c r="S1349" s="3" t="s">
        <v>8324</v>
      </c>
      <c r="T1349" s="3" t="s">
        <v>8325</v>
      </c>
    </row>
    <row r="1350" spans="1:20" ht="10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12">
        <f t="shared" si="21"/>
        <v>41991.506168981476</v>
      </c>
      <c r="K1350" s="3">
        <v>1416485333</v>
      </c>
      <c r="L1350" s="12">
        <f>(((K1350/60)/60)/24)+DATE(1970,1,1)</f>
        <v>41963.506168981476</v>
      </c>
      <c r="M1350" s="3" t="b">
        <v>0</v>
      </c>
      <c r="N1350" s="3">
        <v>26</v>
      </c>
      <c r="O1350" s="3" t="b">
        <v>1</v>
      </c>
      <c r="P1350" s="3" t="s">
        <v>8274</v>
      </c>
      <c r="Q1350" s="6">
        <f>E1350/D1350</f>
        <v>1.018723404255319</v>
      </c>
      <c r="R1350" s="8">
        <f>E1350/N1350</f>
        <v>230.19230769230768</v>
      </c>
      <c r="S1350" s="3" t="s">
        <v>8324</v>
      </c>
      <c r="T1350" s="3" t="s">
        <v>8325</v>
      </c>
    </row>
    <row r="1351" spans="1:20" ht="10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12">
        <f t="shared" si="21"/>
        <v>42354.290972222225</v>
      </c>
      <c r="K1351" s="3">
        <v>1447055935</v>
      </c>
      <c r="L1351" s="12">
        <f>(((K1351/60)/60)/24)+DATE(1970,1,1)</f>
        <v>42317.33258101852</v>
      </c>
      <c r="M1351" s="3" t="b">
        <v>0</v>
      </c>
      <c r="N1351" s="3">
        <v>172</v>
      </c>
      <c r="O1351" s="3" t="b">
        <v>1</v>
      </c>
      <c r="P1351" s="3" t="s">
        <v>8274</v>
      </c>
      <c r="Q1351" s="6">
        <f>E1351/D1351</f>
        <v>2.0419999999999998</v>
      </c>
      <c r="R1351" s="8">
        <f>E1351/N1351</f>
        <v>59.360465116279073</v>
      </c>
      <c r="S1351" s="3" t="s">
        <v>8324</v>
      </c>
      <c r="T1351" s="3" t="s">
        <v>8325</v>
      </c>
    </row>
    <row r="1352" spans="1:20" ht="10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12">
        <f t="shared" si="21"/>
        <v>42364.013124999998</v>
      </c>
      <c r="K1352" s="3">
        <v>1448497134</v>
      </c>
      <c r="L1352" s="12">
        <f>(((K1352/60)/60)/24)+DATE(1970,1,1)</f>
        <v>42334.013124999998</v>
      </c>
      <c r="M1352" s="3" t="b">
        <v>0</v>
      </c>
      <c r="N1352" s="3">
        <v>78</v>
      </c>
      <c r="O1352" s="3" t="b">
        <v>1</v>
      </c>
      <c r="P1352" s="3" t="s">
        <v>8274</v>
      </c>
      <c r="Q1352" s="6">
        <f>E1352/D1352</f>
        <v>1.0405</v>
      </c>
      <c r="R1352" s="8">
        <f>E1352/N1352</f>
        <v>66.698717948717942</v>
      </c>
      <c r="S1352" s="3" t="s">
        <v>8324</v>
      </c>
      <c r="T1352" s="3" t="s">
        <v>8325</v>
      </c>
    </row>
    <row r="1353" spans="1:20" ht="63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12">
        <f t="shared" si="21"/>
        <v>42412.74009259259</v>
      </c>
      <c r="K1353" s="3">
        <v>1452707144</v>
      </c>
      <c r="L1353" s="12">
        <f>(((K1353/60)/60)/24)+DATE(1970,1,1)</f>
        <v>42382.74009259259</v>
      </c>
      <c r="M1353" s="3" t="b">
        <v>0</v>
      </c>
      <c r="N1353" s="3">
        <v>120</v>
      </c>
      <c r="O1353" s="3" t="b">
        <v>1</v>
      </c>
      <c r="P1353" s="3" t="s">
        <v>8274</v>
      </c>
      <c r="Q1353" s="6">
        <f>E1353/D1353</f>
        <v>1.0126500000000001</v>
      </c>
      <c r="R1353" s="8">
        <f>E1353/N1353</f>
        <v>168.77500000000001</v>
      </c>
      <c r="S1353" s="3" t="s">
        <v>8324</v>
      </c>
      <c r="T1353" s="3" t="s">
        <v>8325</v>
      </c>
    </row>
    <row r="1354" spans="1:20" ht="10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12">
        <f t="shared" si="21"/>
        <v>42252.165972222225</v>
      </c>
      <c r="K1354" s="3">
        <v>1436968366</v>
      </c>
      <c r="L1354" s="12">
        <f>(((K1354/60)/60)/24)+DATE(1970,1,1)</f>
        <v>42200.578310185185</v>
      </c>
      <c r="M1354" s="3" t="b">
        <v>0</v>
      </c>
      <c r="N1354" s="3">
        <v>227</v>
      </c>
      <c r="O1354" s="3" t="b">
        <v>1</v>
      </c>
      <c r="P1354" s="3" t="s">
        <v>8274</v>
      </c>
      <c r="Q1354" s="6">
        <f>E1354/D1354</f>
        <v>1.3613999999999999</v>
      </c>
      <c r="R1354" s="8">
        <f>E1354/N1354</f>
        <v>59.973568281938327</v>
      </c>
      <c r="S1354" s="3" t="s">
        <v>8324</v>
      </c>
      <c r="T1354" s="3" t="s">
        <v>8325</v>
      </c>
    </row>
    <row r="1355" spans="1:20" ht="84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12">
        <f t="shared" si="21"/>
        <v>41344</v>
      </c>
      <c r="K1355" s="3">
        <v>1359946188</v>
      </c>
      <c r="L1355" s="12">
        <f>(((K1355/60)/60)/24)+DATE(1970,1,1)</f>
        <v>41309.11791666667</v>
      </c>
      <c r="M1355" s="3" t="b">
        <v>0</v>
      </c>
      <c r="N1355" s="3">
        <v>42</v>
      </c>
      <c r="O1355" s="3" t="b">
        <v>1</v>
      </c>
      <c r="P1355" s="3" t="s">
        <v>8274</v>
      </c>
      <c r="Q1355" s="6">
        <f>E1355/D1355</f>
        <v>1.3360000000000001</v>
      </c>
      <c r="R1355" s="8">
        <f>E1355/N1355</f>
        <v>31.80952380952381</v>
      </c>
      <c r="S1355" s="3" t="s">
        <v>8324</v>
      </c>
      <c r="T1355" s="3" t="s">
        <v>8325</v>
      </c>
    </row>
    <row r="1356" spans="1:20" ht="10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12">
        <f t="shared" si="21"/>
        <v>42532.807627314818</v>
      </c>
      <c r="K1356" s="3">
        <v>1463080979</v>
      </c>
      <c r="L1356" s="12">
        <f>(((K1356/60)/60)/24)+DATE(1970,1,1)</f>
        <v>42502.807627314818</v>
      </c>
      <c r="M1356" s="3" t="b">
        <v>0</v>
      </c>
      <c r="N1356" s="3">
        <v>64</v>
      </c>
      <c r="O1356" s="3" t="b">
        <v>1</v>
      </c>
      <c r="P1356" s="3" t="s">
        <v>8274</v>
      </c>
      <c r="Q1356" s="6">
        <f>E1356/D1356</f>
        <v>1.3025</v>
      </c>
      <c r="R1356" s="8">
        <f>E1356/N1356</f>
        <v>24.421875</v>
      </c>
      <c r="S1356" s="3" t="s">
        <v>8324</v>
      </c>
      <c r="T1356" s="3" t="s">
        <v>8325</v>
      </c>
    </row>
    <row r="1357" spans="1:20" ht="10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12">
        <f t="shared" si="21"/>
        <v>41243.416666666664</v>
      </c>
      <c r="K1357" s="3">
        <v>1351663605</v>
      </c>
      <c r="L1357" s="12">
        <f>(((K1357/60)/60)/24)+DATE(1970,1,1)</f>
        <v>41213.254687499997</v>
      </c>
      <c r="M1357" s="3" t="b">
        <v>0</v>
      </c>
      <c r="N1357" s="3">
        <v>121</v>
      </c>
      <c r="O1357" s="3" t="b">
        <v>1</v>
      </c>
      <c r="P1357" s="3" t="s">
        <v>8274</v>
      </c>
      <c r="Q1357" s="6">
        <f>E1357/D1357</f>
        <v>1.2267999999999999</v>
      </c>
      <c r="R1357" s="8">
        <f>E1357/N1357</f>
        <v>25.347107438016529</v>
      </c>
      <c r="S1357" s="3" t="s">
        <v>8324</v>
      </c>
      <c r="T1357" s="3" t="s">
        <v>8325</v>
      </c>
    </row>
    <row r="1358" spans="1:20" ht="10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12">
        <f t="shared" si="21"/>
        <v>41460.038888888892</v>
      </c>
      <c r="K1358" s="3">
        <v>1370393760</v>
      </c>
      <c r="L1358" s="12">
        <f>(((K1358/60)/60)/24)+DATE(1970,1,1)</f>
        <v>41430.038888888892</v>
      </c>
      <c r="M1358" s="3" t="b">
        <v>0</v>
      </c>
      <c r="N1358" s="3">
        <v>87</v>
      </c>
      <c r="O1358" s="3" t="b">
        <v>1</v>
      </c>
      <c r="P1358" s="3" t="s">
        <v>8274</v>
      </c>
      <c r="Q1358" s="6">
        <f>E1358/D1358</f>
        <v>1.8281058823529412</v>
      </c>
      <c r="R1358" s="8">
        <f>E1358/N1358</f>
        <v>71.443218390804603</v>
      </c>
      <c r="S1358" s="3" t="s">
        <v>8324</v>
      </c>
      <c r="T1358" s="3" t="s">
        <v>8325</v>
      </c>
    </row>
    <row r="1359" spans="1:20" ht="10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12">
        <f t="shared" si="21"/>
        <v>41334.249305555553</v>
      </c>
      <c r="K1359" s="3">
        <v>1359587137</v>
      </c>
      <c r="L1359" s="12">
        <f>(((K1359/60)/60)/24)+DATE(1970,1,1)</f>
        <v>41304.962233796294</v>
      </c>
      <c r="M1359" s="3" t="b">
        <v>0</v>
      </c>
      <c r="N1359" s="3">
        <v>65</v>
      </c>
      <c r="O1359" s="3" t="b">
        <v>1</v>
      </c>
      <c r="P1359" s="3" t="s">
        <v>8274</v>
      </c>
      <c r="Q1359" s="6">
        <f>E1359/D1359</f>
        <v>1.2529999999999999</v>
      </c>
      <c r="R1359" s="8">
        <f>E1359/N1359</f>
        <v>38.553846153846152</v>
      </c>
      <c r="S1359" s="3" t="s">
        <v>8324</v>
      </c>
      <c r="T1359" s="3" t="s">
        <v>8325</v>
      </c>
    </row>
    <row r="1360" spans="1:20" ht="84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12">
        <f t="shared" si="21"/>
        <v>40719.570868055554</v>
      </c>
      <c r="K1360" s="3">
        <v>1306417323</v>
      </c>
      <c r="L1360" s="12">
        <f>(((K1360/60)/60)/24)+DATE(1970,1,1)</f>
        <v>40689.570868055554</v>
      </c>
      <c r="M1360" s="3" t="b">
        <v>0</v>
      </c>
      <c r="N1360" s="3">
        <v>49</v>
      </c>
      <c r="O1360" s="3" t="b">
        <v>1</v>
      </c>
      <c r="P1360" s="3" t="s">
        <v>8274</v>
      </c>
      <c r="Q1360" s="6">
        <f>E1360/D1360</f>
        <v>1.1166666666666667</v>
      </c>
      <c r="R1360" s="8">
        <f>E1360/N1360</f>
        <v>68.367346938775512</v>
      </c>
      <c r="S1360" s="3" t="s">
        <v>8324</v>
      </c>
      <c r="T1360" s="3" t="s">
        <v>8325</v>
      </c>
    </row>
    <row r="1361" spans="1:20" ht="10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12">
        <f t="shared" si="21"/>
        <v>40730.814699074072</v>
      </c>
      <c r="K1361" s="3">
        <v>1304623990</v>
      </c>
      <c r="L1361" s="12">
        <f>(((K1361/60)/60)/24)+DATE(1970,1,1)</f>
        <v>40668.814699074072</v>
      </c>
      <c r="M1361" s="3" t="b">
        <v>0</v>
      </c>
      <c r="N1361" s="3">
        <v>19</v>
      </c>
      <c r="O1361" s="3" t="b">
        <v>1</v>
      </c>
      <c r="P1361" s="3" t="s">
        <v>8274</v>
      </c>
      <c r="Q1361" s="6">
        <f>E1361/D1361</f>
        <v>1.1575757575757575</v>
      </c>
      <c r="R1361" s="8">
        <f>E1361/N1361</f>
        <v>40.210526315789473</v>
      </c>
      <c r="S1361" s="3" t="s">
        <v>8324</v>
      </c>
      <c r="T1361" s="3" t="s">
        <v>8325</v>
      </c>
    </row>
    <row r="1362" spans="1:20" ht="63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12">
        <f t="shared" si="21"/>
        <v>41123.900694444441</v>
      </c>
      <c r="K1362" s="3">
        <v>1341524220</v>
      </c>
      <c r="L1362" s="12">
        <f>(((K1362/60)/60)/24)+DATE(1970,1,1)</f>
        <v>41095.900694444441</v>
      </c>
      <c r="M1362" s="3" t="b">
        <v>0</v>
      </c>
      <c r="N1362" s="3">
        <v>81</v>
      </c>
      <c r="O1362" s="3" t="b">
        <v>1</v>
      </c>
      <c r="P1362" s="3" t="s">
        <v>8274</v>
      </c>
      <c r="Q1362" s="6">
        <f>E1362/D1362</f>
        <v>1.732</v>
      </c>
      <c r="R1362" s="8">
        <f>E1362/N1362</f>
        <v>32.074074074074076</v>
      </c>
      <c r="S1362" s="3" t="s">
        <v>8324</v>
      </c>
      <c r="T1362" s="3" t="s">
        <v>8325</v>
      </c>
    </row>
    <row r="1363" spans="1:20" ht="10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12">
        <f t="shared" si="21"/>
        <v>41811.717268518521</v>
      </c>
      <c r="K1363" s="3">
        <v>1400778772</v>
      </c>
      <c r="L1363" s="12">
        <f>(((K1363/60)/60)/24)+DATE(1970,1,1)</f>
        <v>41781.717268518521</v>
      </c>
      <c r="M1363" s="3" t="b">
        <v>0</v>
      </c>
      <c r="N1363" s="3">
        <v>264</v>
      </c>
      <c r="O1363" s="3" t="b">
        <v>1</v>
      </c>
      <c r="P1363" s="3" t="s">
        <v>8274</v>
      </c>
      <c r="Q1363" s="6">
        <f>E1363/D1363</f>
        <v>1.2598333333333334</v>
      </c>
      <c r="R1363" s="8">
        <f>E1363/N1363</f>
        <v>28.632575757575758</v>
      </c>
      <c r="S1363" s="3" t="s">
        <v>8324</v>
      </c>
      <c r="T1363" s="3" t="s">
        <v>8325</v>
      </c>
    </row>
    <row r="1364" spans="1:20" ht="84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12">
        <f t="shared" si="21"/>
        <v>41524.934386574074</v>
      </c>
      <c r="K1364" s="3">
        <v>1373408731</v>
      </c>
      <c r="L1364" s="12">
        <f>(((K1364/60)/60)/24)+DATE(1970,1,1)</f>
        <v>41464.934386574074</v>
      </c>
      <c r="M1364" s="3" t="b">
        <v>0</v>
      </c>
      <c r="N1364" s="3">
        <v>25</v>
      </c>
      <c r="O1364" s="3" t="b">
        <v>1</v>
      </c>
      <c r="P1364" s="3" t="s">
        <v>8274</v>
      </c>
      <c r="Q1364" s="6">
        <f>E1364/D1364</f>
        <v>1.091</v>
      </c>
      <c r="R1364" s="8">
        <f>E1364/N1364</f>
        <v>43.64</v>
      </c>
      <c r="S1364" s="3" t="s">
        <v>8324</v>
      </c>
      <c r="T1364" s="3" t="s">
        <v>8325</v>
      </c>
    </row>
    <row r="1365" spans="1:20" ht="10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12">
        <f t="shared" si="21"/>
        <v>42415.332638888889</v>
      </c>
      <c r="K1365" s="3">
        <v>1453925727</v>
      </c>
      <c r="L1365" s="12">
        <f>(((K1365/60)/60)/24)+DATE(1970,1,1)</f>
        <v>42396.8440625</v>
      </c>
      <c r="M1365" s="3" t="b">
        <v>0</v>
      </c>
      <c r="N1365" s="3">
        <v>5</v>
      </c>
      <c r="O1365" s="3" t="b">
        <v>1</v>
      </c>
      <c r="P1365" s="3" t="s">
        <v>8274</v>
      </c>
      <c r="Q1365" s="6">
        <f>E1365/D1365</f>
        <v>1</v>
      </c>
      <c r="R1365" s="8">
        <f>E1365/N1365</f>
        <v>40</v>
      </c>
      <c r="S1365" s="3" t="s">
        <v>8324</v>
      </c>
      <c r="T1365" s="3" t="s">
        <v>8325</v>
      </c>
    </row>
    <row r="1366" spans="1:20" ht="126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12">
        <f t="shared" si="21"/>
        <v>42011.6956712963</v>
      </c>
      <c r="K1366" s="3">
        <v>1415464906</v>
      </c>
      <c r="L1366" s="12">
        <f>(((K1366/60)/60)/24)+DATE(1970,1,1)</f>
        <v>41951.695671296293</v>
      </c>
      <c r="M1366" s="3" t="b">
        <v>0</v>
      </c>
      <c r="N1366" s="3">
        <v>144</v>
      </c>
      <c r="O1366" s="3" t="b">
        <v>1</v>
      </c>
      <c r="P1366" s="3" t="s">
        <v>8276</v>
      </c>
      <c r="Q1366" s="6">
        <f>E1366/D1366</f>
        <v>1.1864285714285714</v>
      </c>
      <c r="R1366" s="8">
        <f>E1366/N1366</f>
        <v>346.04166666666669</v>
      </c>
      <c r="S1366" s="3" t="s">
        <v>8327</v>
      </c>
      <c r="T1366" s="3" t="s">
        <v>8328</v>
      </c>
    </row>
    <row r="1367" spans="1:20" ht="10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12">
        <f t="shared" si="21"/>
        <v>42079.691574074073</v>
      </c>
      <c r="K1367" s="3">
        <v>1423935352</v>
      </c>
      <c r="L1367" s="12">
        <f>(((K1367/60)/60)/24)+DATE(1970,1,1)</f>
        <v>42049.733240740738</v>
      </c>
      <c r="M1367" s="3" t="b">
        <v>0</v>
      </c>
      <c r="N1367" s="3">
        <v>92</v>
      </c>
      <c r="O1367" s="3" t="b">
        <v>1</v>
      </c>
      <c r="P1367" s="3" t="s">
        <v>8276</v>
      </c>
      <c r="Q1367" s="6">
        <f>E1367/D1367</f>
        <v>1.0026666666666666</v>
      </c>
      <c r="R1367" s="8">
        <f>E1367/N1367</f>
        <v>81.739130434782609</v>
      </c>
      <c r="S1367" s="3" t="s">
        <v>8327</v>
      </c>
      <c r="T1367" s="3" t="s">
        <v>8328</v>
      </c>
    </row>
    <row r="1368" spans="1:20" ht="42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12">
        <f t="shared" si="21"/>
        <v>41970.037766203706</v>
      </c>
      <c r="K1368" s="3">
        <v>1413158063</v>
      </c>
      <c r="L1368" s="12">
        <f>(((K1368/60)/60)/24)+DATE(1970,1,1)</f>
        <v>41924.996099537035</v>
      </c>
      <c r="M1368" s="3" t="b">
        <v>0</v>
      </c>
      <c r="N1368" s="3">
        <v>147</v>
      </c>
      <c r="O1368" s="3" t="b">
        <v>1</v>
      </c>
      <c r="P1368" s="3" t="s">
        <v>8276</v>
      </c>
      <c r="Q1368" s="6">
        <f>E1368/D1368</f>
        <v>1.2648920000000001</v>
      </c>
      <c r="R1368" s="8">
        <f>E1368/N1368</f>
        <v>64.535306122448986</v>
      </c>
      <c r="S1368" s="3" t="s">
        <v>8327</v>
      </c>
      <c r="T1368" s="3" t="s">
        <v>8328</v>
      </c>
    </row>
    <row r="1369" spans="1:20" ht="84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12">
        <f t="shared" si="21"/>
        <v>42322.044560185182</v>
      </c>
      <c r="K1369" s="3">
        <v>1444867450</v>
      </c>
      <c r="L1369" s="12">
        <f>(((K1369/60)/60)/24)+DATE(1970,1,1)</f>
        <v>42292.002893518518</v>
      </c>
      <c r="M1369" s="3" t="b">
        <v>0</v>
      </c>
      <c r="N1369" s="3">
        <v>90</v>
      </c>
      <c r="O1369" s="3" t="b">
        <v>1</v>
      </c>
      <c r="P1369" s="3" t="s">
        <v>8276</v>
      </c>
      <c r="Q1369" s="6">
        <f>E1369/D1369</f>
        <v>1.1426000000000001</v>
      </c>
      <c r="R1369" s="8">
        <f>E1369/N1369</f>
        <v>63.477777777777774</v>
      </c>
      <c r="S1369" s="3" t="s">
        <v>8327</v>
      </c>
      <c r="T1369" s="3" t="s">
        <v>8328</v>
      </c>
    </row>
    <row r="1370" spans="1:20" ht="10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12">
        <f t="shared" si="21"/>
        <v>42170.190902777773</v>
      </c>
      <c r="K1370" s="3">
        <v>1432269294</v>
      </c>
      <c r="L1370" s="12">
        <f>(((K1370/60)/60)/24)+DATE(1970,1,1)</f>
        <v>42146.190902777773</v>
      </c>
      <c r="M1370" s="3" t="b">
        <v>0</v>
      </c>
      <c r="N1370" s="3">
        <v>87</v>
      </c>
      <c r="O1370" s="3" t="b">
        <v>1</v>
      </c>
      <c r="P1370" s="3" t="s">
        <v>8276</v>
      </c>
      <c r="Q1370" s="6">
        <f>E1370/D1370</f>
        <v>1.107</v>
      </c>
      <c r="R1370" s="8">
        <f>E1370/N1370</f>
        <v>63.620689655172413</v>
      </c>
      <c r="S1370" s="3" t="s">
        <v>8327</v>
      </c>
      <c r="T1370" s="3" t="s">
        <v>8328</v>
      </c>
    </row>
    <row r="1371" spans="1:20" ht="10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12">
        <f t="shared" si="21"/>
        <v>41740.594282407408</v>
      </c>
      <c r="K1371" s="3">
        <v>1394633746</v>
      </c>
      <c r="L1371" s="12">
        <f>(((K1371/60)/60)/24)+DATE(1970,1,1)</f>
        <v>41710.594282407408</v>
      </c>
      <c r="M1371" s="3" t="b">
        <v>0</v>
      </c>
      <c r="N1371" s="3">
        <v>406</v>
      </c>
      <c r="O1371" s="3" t="b">
        <v>1</v>
      </c>
      <c r="P1371" s="3" t="s">
        <v>8276</v>
      </c>
      <c r="Q1371" s="6">
        <f>E1371/D1371</f>
        <v>1.0534805315203954</v>
      </c>
      <c r="R1371" s="8">
        <f>E1371/N1371</f>
        <v>83.967068965517228</v>
      </c>
      <c r="S1371" s="3" t="s">
        <v>8327</v>
      </c>
      <c r="T1371" s="3" t="s">
        <v>8328</v>
      </c>
    </row>
    <row r="1372" spans="1:20" ht="63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12">
        <f t="shared" si="21"/>
        <v>41563.00335648148</v>
      </c>
      <c r="K1372" s="3">
        <v>1380585890</v>
      </c>
      <c r="L1372" s="12">
        <f>(((K1372/60)/60)/24)+DATE(1970,1,1)</f>
        <v>41548.00335648148</v>
      </c>
      <c r="M1372" s="3" t="b">
        <v>0</v>
      </c>
      <c r="N1372" s="3">
        <v>20</v>
      </c>
      <c r="O1372" s="3" t="b">
        <v>1</v>
      </c>
      <c r="P1372" s="3" t="s">
        <v>8276</v>
      </c>
      <c r="Q1372" s="6">
        <f>E1372/D1372</f>
        <v>1.0366666666666666</v>
      </c>
      <c r="R1372" s="8">
        <f>E1372/N1372</f>
        <v>77.75</v>
      </c>
      <c r="S1372" s="3" t="s">
        <v>8327</v>
      </c>
      <c r="T1372" s="3" t="s">
        <v>8328</v>
      </c>
    </row>
    <row r="1373" spans="1:20" ht="10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12">
        <f t="shared" si="21"/>
        <v>42131.758587962962</v>
      </c>
      <c r="K1373" s="3">
        <v>1428430342</v>
      </c>
      <c r="L1373" s="12">
        <f>(((K1373/60)/60)/24)+DATE(1970,1,1)</f>
        <v>42101.758587962962</v>
      </c>
      <c r="M1373" s="3" t="b">
        <v>0</v>
      </c>
      <c r="N1373" s="3">
        <v>70</v>
      </c>
      <c r="O1373" s="3" t="b">
        <v>1</v>
      </c>
      <c r="P1373" s="3" t="s">
        <v>8276</v>
      </c>
      <c r="Q1373" s="6">
        <f>E1373/D1373</f>
        <v>1.0708672667523933</v>
      </c>
      <c r="R1373" s="8">
        <f>E1373/N1373</f>
        <v>107.07142857142857</v>
      </c>
      <c r="S1373" s="3" t="s">
        <v>8327</v>
      </c>
      <c r="T1373" s="3" t="s">
        <v>8328</v>
      </c>
    </row>
    <row r="1374" spans="1:20" ht="42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12">
        <f t="shared" si="21"/>
        <v>41102.739953703705</v>
      </c>
      <c r="K1374" s="3">
        <v>1339523132</v>
      </c>
      <c r="L1374" s="12">
        <f>(((K1374/60)/60)/24)+DATE(1970,1,1)</f>
        <v>41072.739953703705</v>
      </c>
      <c r="M1374" s="3" t="b">
        <v>0</v>
      </c>
      <c r="N1374" s="3">
        <v>16</v>
      </c>
      <c r="O1374" s="3" t="b">
        <v>1</v>
      </c>
      <c r="P1374" s="3" t="s">
        <v>8276</v>
      </c>
      <c r="Q1374" s="6">
        <f>E1374/D1374</f>
        <v>1.24</v>
      </c>
      <c r="R1374" s="8">
        <f>E1374/N1374</f>
        <v>38.75</v>
      </c>
      <c r="S1374" s="3" t="s">
        <v>8327</v>
      </c>
      <c r="T1374" s="3" t="s">
        <v>8328</v>
      </c>
    </row>
    <row r="1375" spans="1:20" ht="84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12">
        <f t="shared" si="21"/>
        <v>42734.95177083333</v>
      </c>
      <c r="K1375" s="3">
        <v>1480546233</v>
      </c>
      <c r="L1375" s="12">
        <f>(((K1375/60)/60)/24)+DATE(1970,1,1)</f>
        <v>42704.95177083333</v>
      </c>
      <c r="M1375" s="3" t="b">
        <v>0</v>
      </c>
      <c r="N1375" s="3">
        <v>52</v>
      </c>
      <c r="O1375" s="3" t="b">
        <v>1</v>
      </c>
      <c r="P1375" s="3" t="s">
        <v>8276</v>
      </c>
      <c r="Q1375" s="6">
        <f>E1375/D1375</f>
        <v>1.0501</v>
      </c>
      <c r="R1375" s="8">
        <f>E1375/N1375</f>
        <v>201.94230769230768</v>
      </c>
      <c r="S1375" s="3" t="s">
        <v>8327</v>
      </c>
      <c r="T1375" s="3" t="s">
        <v>8328</v>
      </c>
    </row>
    <row r="1376" spans="1:20" ht="10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12">
        <f t="shared" si="21"/>
        <v>42454.12023148148</v>
      </c>
      <c r="K1376" s="3">
        <v>1456285988</v>
      </c>
      <c r="L1376" s="12">
        <f>(((K1376/60)/60)/24)+DATE(1970,1,1)</f>
        <v>42424.161898148144</v>
      </c>
      <c r="M1376" s="3" t="b">
        <v>0</v>
      </c>
      <c r="N1376" s="3">
        <v>66</v>
      </c>
      <c r="O1376" s="3" t="b">
        <v>1</v>
      </c>
      <c r="P1376" s="3" t="s">
        <v>8276</v>
      </c>
      <c r="Q1376" s="6">
        <f>E1376/D1376</f>
        <v>1.8946666666666667</v>
      </c>
      <c r="R1376" s="8">
        <f>E1376/N1376</f>
        <v>43.060606060606062</v>
      </c>
      <c r="S1376" s="3" t="s">
        <v>8327</v>
      </c>
      <c r="T1376" s="3" t="s">
        <v>8328</v>
      </c>
    </row>
    <row r="1377" spans="1:20" ht="10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12">
        <f t="shared" si="21"/>
        <v>42750.066192129627</v>
      </c>
      <c r="K1377" s="3">
        <v>1481852119</v>
      </c>
      <c r="L1377" s="12">
        <f>(((K1377/60)/60)/24)+DATE(1970,1,1)</f>
        <v>42720.066192129627</v>
      </c>
      <c r="M1377" s="3" t="b">
        <v>0</v>
      </c>
      <c r="N1377" s="3">
        <v>109</v>
      </c>
      <c r="O1377" s="3" t="b">
        <v>1</v>
      </c>
      <c r="P1377" s="3" t="s">
        <v>8276</v>
      </c>
      <c r="Q1377" s="6">
        <f>E1377/D1377</f>
        <v>1.7132499999999999</v>
      </c>
      <c r="R1377" s="8">
        <f>E1377/N1377</f>
        <v>62.871559633027523</v>
      </c>
      <c r="S1377" s="3" t="s">
        <v>8327</v>
      </c>
      <c r="T1377" s="3" t="s">
        <v>8328</v>
      </c>
    </row>
    <row r="1378" spans="1:20" ht="63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12">
        <f t="shared" si="21"/>
        <v>42707.710717592592</v>
      </c>
      <c r="K1378" s="3">
        <v>1478189006</v>
      </c>
      <c r="L1378" s="12">
        <f>(((K1378/60)/60)/24)+DATE(1970,1,1)</f>
        <v>42677.669050925921</v>
      </c>
      <c r="M1378" s="3" t="b">
        <v>0</v>
      </c>
      <c r="N1378" s="3">
        <v>168</v>
      </c>
      <c r="O1378" s="3" t="b">
        <v>1</v>
      </c>
      <c r="P1378" s="3" t="s">
        <v>8276</v>
      </c>
      <c r="Q1378" s="6">
        <f>E1378/D1378</f>
        <v>2.5248648648648651</v>
      </c>
      <c r="R1378" s="8">
        <f>E1378/N1378</f>
        <v>55.607142857142854</v>
      </c>
      <c r="S1378" s="3" t="s">
        <v>8327</v>
      </c>
      <c r="T1378" s="3" t="s">
        <v>8328</v>
      </c>
    </row>
    <row r="1379" spans="1:20" ht="10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12">
        <f t="shared" si="21"/>
        <v>42769.174305555556</v>
      </c>
      <c r="K1379" s="3">
        <v>1484198170</v>
      </c>
      <c r="L1379" s="12">
        <f>(((K1379/60)/60)/24)+DATE(1970,1,1)</f>
        <v>42747.219560185185</v>
      </c>
      <c r="M1379" s="3" t="b">
        <v>0</v>
      </c>
      <c r="N1379" s="3">
        <v>31</v>
      </c>
      <c r="O1379" s="3" t="b">
        <v>1</v>
      </c>
      <c r="P1379" s="3" t="s">
        <v>8276</v>
      </c>
      <c r="Q1379" s="6">
        <f>E1379/D1379</f>
        <v>1.1615384615384616</v>
      </c>
      <c r="R1379" s="8">
        <f>E1379/N1379</f>
        <v>48.70967741935484</v>
      </c>
      <c r="S1379" s="3" t="s">
        <v>8327</v>
      </c>
      <c r="T1379" s="3" t="s">
        <v>8328</v>
      </c>
    </row>
    <row r="1380" spans="1:20" ht="42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12">
        <f t="shared" si="21"/>
        <v>42583.759374999994</v>
      </c>
      <c r="K1380" s="3">
        <v>1468779210</v>
      </c>
      <c r="L1380" s="12">
        <f>(((K1380/60)/60)/24)+DATE(1970,1,1)</f>
        <v>42568.759374999994</v>
      </c>
      <c r="M1380" s="3" t="b">
        <v>0</v>
      </c>
      <c r="N1380" s="3">
        <v>133</v>
      </c>
      <c r="O1380" s="3" t="b">
        <v>1</v>
      </c>
      <c r="P1380" s="3" t="s">
        <v>8276</v>
      </c>
      <c r="Q1380" s="6">
        <f>E1380/D1380</f>
        <v>2.0335000000000001</v>
      </c>
      <c r="R1380" s="8">
        <f>E1380/N1380</f>
        <v>30.578947368421051</v>
      </c>
      <c r="S1380" s="3" t="s">
        <v>8327</v>
      </c>
      <c r="T1380" s="3" t="s">
        <v>8328</v>
      </c>
    </row>
    <row r="1381" spans="1:20" ht="63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12">
        <f t="shared" si="21"/>
        <v>42160.491620370376</v>
      </c>
      <c r="K1381" s="3">
        <v>1430912876</v>
      </c>
      <c r="L1381" s="12">
        <f>(((K1381/60)/60)/24)+DATE(1970,1,1)</f>
        <v>42130.491620370376</v>
      </c>
      <c r="M1381" s="3" t="b">
        <v>0</v>
      </c>
      <c r="N1381" s="3">
        <v>151</v>
      </c>
      <c r="O1381" s="3" t="b">
        <v>1</v>
      </c>
      <c r="P1381" s="3" t="s">
        <v>8276</v>
      </c>
      <c r="Q1381" s="6">
        <f>E1381/D1381</f>
        <v>1.1160000000000001</v>
      </c>
      <c r="R1381" s="8">
        <f>E1381/N1381</f>
        <v>73.907284768211923</v>
      </c>
      <c r="S1381" s="3" t="s">
        <v>8327</v>
      </c>
      <c r="T1381" s="3" t="s">
        <v>8328</v>
      </c>
    </row>
    <row r="1382" spans="1:20" ht="84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12">
        <f t="shared" si="21"/>
        <v>42164.083333333328</v>
      </c>
      <c r="K1382" s="3">
        <v>1431886706</v>
      </c>
      <c r="L1382" s="12">
        <f>(((K1382/60)/60)/24)+DATE(1970,1,1)</f>
        <v>42141.762800925921</v>
      </c>
      <c r="M1382" s="3" t="b">
        <v>0</v>
      </c>
      <c r="N1382" s="3">
        <v>5</v>
      </c>
      <c r="O1382" s="3" t="b">
        <v>1</v>
      </c>
      <c r="P1382" s="3" t="s">
        <v>8276</v>
      </c>
      <c r="Q1382" s="6">
        <f>E1382/D1382</f>
        <v>4.24</v>
      </c>
      <c r="R1382" s="8">
        <f>E1382/N1382</f>
        <v>21.2</v>
      </c>
      <c r="S1382" s="3" t="s">
        <v>8327</v>
      </c>
      <c r="T1382" s="3" t="s">
        <v>8328</v>
      </c>
    </row>
    <row r="1383" spans="1:20" ht="10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12">
        <f t="shared" si="21"/>
        <v>42733.214409722219</v>
      </c>
      <c r="K1383" s="3">
        <v>1480396125</v>
      </c>
      <c r="L1383" s="12">
        <f>(((K1383/60)/60)/24)+DATE(1970,1,1)</f>
        <v>42703.214409722219</v>
      </c>
      <c r="M1383" s="3" t="b">
        <v>0</v>
      </c>
      <c r="N1383" s="3">
        <v>73</v>
      </c>
      <c r="O1383" s="3" t="b">
        <v>1</v>
      </c>
      <c r="P1383" s="3" t="s">
        <v>8276</v>
      </c>
      <c r="Q1383" s="6">
        <f>E1383/D1383</f>
        <v>1.071</v>
      </c>
      <c r="R1383" s="8">
        <f>E1383/N1383</f>
        <v>73.356164383561648</v>
      </c>
      <c r="S1383" s="3" t="s">
        <v>8327</v>
      </c>
      <c r="T1383" s="3" t="s">
        <v>8328</v>
      </c>
    </row>
    <row r="1384" spans="1:20" ht="84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12">
        <f t="shared" si="21"/>
        <v>41400.800185185188</v>
      </c>
      <c r="K1384" s="3">
        <v>1365275536</v>
      </c>
      <c r="L1384" s="12">
        <f>(((K1384/60)/60)/24)+DATE(1970,1,1)</f>
        <v>41370.800185185188</v>
      </c>
      <c r="M1384" s="3" t="b">
        <v>0</v>
      </c>
      <c r="N1384" s="3">
        <v>148</v>
      </c>
      <c r="O1384" s="3" t="b">
        <v>1</v>
      </c>
      <c r="P1384" s="3" t="s">
        <v>8276</v>
      </c>
      <c r="Q1384" s="6">
        <f>E1384/D1384</f>
        <v>1.043625</v>
      </c>
      <c r="R1384" s="8">
        <f>E1384/N1384</f>
        <v>56.412162162162161</v>
      </c>
      <c r="S1384" s="3" t="s">
        <v>8327</v>
      </c>
      <c r="T1384" s="3" t="s">
        <v>8328</v>
      </c>
    </row>
    <row r="1385" spans="1:20" ht="10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12">
        <f t="shared" si="21"/>
        <v>42727.074976851851</v>
      </c>
      <c r="K1385" s="3">
        <v>1480729678</v>
      </c>
      <c r="L1385" s="12">
        <f>(((K1385/60)/60)/24)+DATE(1970,1,1)</f>
        <v>42707.074976851851</v>
      </c>
      <c r="M1385" s="3" t="b">
        <v>0</v>
      </c>
      <c r="N1385" s="3">
        <v>93</v>
      </c>
      <c r="O1385" s="3" t="b">
        <v>1</v>
      </c>
      <c r="P1385" s="3" t="s">
        <v>8276</v>
      </c>
      <c r="Q1385" s="6">
        <f>E1385/D1385</f>
        <v>2.124090909090909</v>
      </c>
      <c r="R1385" s="8">
        <f>E1385/N1385</f>
        <v>50.247311827956992</v>
      </c>
      <c r="S1385" s="3" t="s">
        <v>8327</v>
      </c>
      <c r="T1385" s="3" t="s">
        <v>8328</v>
      </c>
    </row>
    <row r="1386" spans="1:20" ht="84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12">
        <f t="shared" si="21"/>
        <v>42190.735208333332</v>
      </c>
      <c r="K1386" s="3">
        <v>1433525922</v>
      </c>
      <c r="L1386" s="12">
        <f>(((K1386/60)/60)/24)+DATE(1970,1,1)</f>
        <v>42160.735208333332</v>
      </c>
      <c r="M1386" s="3" t="b">
        <v>0</v>
      </c>
      <c r="N1386" s="3">
        <v>63</v>
      </c>
      <c r="O1386" s="3" t="b">
        <v>1</v>
      </c>
      <c r="P1386" s="3" t="s">
        <v>8276</v>
      </c>
      <c r="Q1386" s="6">
        <f>E1386/D1386</f>
        <v>1.2408571428571429</v>
      </c>
      <c r="R1386" s="8">
        <f>E1386/N1386</f>
        <v>68.936507936507937</v>
      </c>
      <c r="S1386" s="3" t="s">
        <v>8327</v>
      </c>
      <c r="T1386" s="3" t="s">
        <v>8328</v>
      </c>
    </row>
    <row r="1387" spans="1:20" ht="10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12">
        <f t="shared" si="21"/>
        <v>42489.507638888885</v>
      </c>
      <c r="K1387" s="3">
        <v>1457109121</v>
      </c>
      <c r="L1387" s="12">
        <f>(((K1387/60)/60)/24)+DATE(1970,1,1)</f>
        <v>42433.688900462963</v>
      </c>
      <c r="M1387" s="3" t="b">
        <v>0</v>
      </c>
      <c r="N1387" s="3">
        <v>134</v>
      </c>
      <c r="O1387" s="3" t="b">
        <v>1</v>
      </c>
      <c r="P1387" s="3" t="s">
        <v>8276</v>
      </c>
      <c r="Q1387" s="6">
        <f>E1387/D1387</f>
        <v>1.10406125</v>
      </c>
      <c r="R1387" s="8">
        <f>E1387/N1387</f>
        <v>65.914104477611943</v>
      </c>
      <c r="S1387" s="3" t="s">
        <v>8327</v>
      </c>
      <c r="T1387" s="3" t="s">
        <v>8328</v>
      </c>
    </row>
    <row r="1388" spans="1:20" ht="63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12">
        <f t="shared" si="21"/>
        <v>42214.646863425922</v>
      </c>
      <c r="K1388" s="3">
        <v>1435591889</v>
      </c>
      <c r="L1388" s="12">
        <f>(((K1388/60)/60)/24)+DATE(1970,1,1)</f>
        <v>42184.646863425922</v>
      </c>
      <c r="M1388" s="3" t="b">
        <v>0</v>
      </c>
      <c r="N1388" s="3">
        <v>14</v>
      </c>
      <c r="O1388" s="3" t="b">
        <v>1</v>
      </c>
      <c r="P1388" s="3" t="s">
        <v>8276</v>
      </c>
      <c r="Q1388" s="6">
        <f>E1388/D1388</f>
        <v>2.1875</v>
      </c>
      <c r="R1388" s="8">
        <f>E1388/N1388</f>
        <v>62.5</v>
      </c>
      <c r="S1388" s="3" t="s">
        <v>8327</v>
      </c>
      <c r="T1388" s="3" t="s">
        <v>8328</v>
      </c>
    </row>
    <row r="1389" spans="1:20" ht="10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12">
        <f t="shared" si="21"/>
        <v>42158.1875</v>
      </c>
      <c r="K1389" s="3">
        <v>1430604395</v>
      </c>
      <c r="L1389" s="12">
        <f>(((K1389/60)/60)/24)+DATE(1970,1,1)</f>
        <v>42126.92123842593</v>
      </c>
      <c r="M1389" s="3" t="b">
        <v>0</v>
      </c>
      <c r="N1389" s="3">
        <v>78</v>
      </c>
      <c r="O1389" s="3" t="b">
        <v>1</v>
      </c>
      <c r="P1389" s="3" t="s">
        <v>8276</v>
      </c>
      <c r="Q1389" s="6">
        <f>E1389/D1389</f>
        <v>1.36625</v>
      </c>
      <c r="R1389" s="8">
        <f>E1389/N1389</f>
        <v>70.064102564102569</v>
      </c>
      <c r="S1389" s="3" t="s">
        <v>8327</v>
      </c>
      <c r="T1389" s="3" t="s">
        <v>8328</v>
      </c>
    </row>
    <row r="1390" spans="1:20" ht="10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12">
        <f t="shared" si="21"/>
        <v>42660.676388888889</v>
      </c>
      <c r="K1390" s="3">
        <v>1474469117</v>
      </c>
      <c r="L1390" s="12">
        <f>(((K1390/60)/60)/24)+DATE(1970,1,1)</f>
        <v>42634.614780092597</v>
      </c>
      <c r="M1390" s="3" t="b">
        <v>0</v>
      </c>
      <c r="N1390" s="3">
        <v>112</v>
      </c>
      <c r="O1390" s="3" t="b">
        <v>1</v>
      </c>
      <c r="P1390" s="3" t="s">
        <v>8276</v>
      </c>
      <c r="Q1390" s="6">
        <f>E1390/D1390</f>
        <v>1.348074</v>
      </c>
      <c r="R1390" s="8">
        <f>E1390/N1390</f>
        <v>60.181874999999998</v>
      </c>
      <c r="S1390" s="3" t="s">
        <v>8327</v>
      </c>
      <c r="T1390" s="3" t="s">
        <v>8328</v>
      </c>
    </row>
    <row r="1391" spans="1:20" ht="63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12">
        <f t="shared" si="21"/>
        <v>42595.480983796297</v>
      </c>
      <c r="K1391" s="3">
        <v>1468495957</v>
      </c>
      <c r="L1391" s="12">
        <f>(((K1391/60)/60)/24)+DATE(1970,1,1)</f>
        <v>42565.480983796297</v>
      </c>
      <c r="M1391" s="3" t="b">
        <v>0</v>
      </c>
      <c r="N1391" s="3">
        <v>34</v>
      </c>
      <c r="O1391" s="3" t="b">
        <v>1</v>
      </c>
      <c r="P1391" s="3" t="s">
        <v>8276</v>
      </c>
      <c r="Q1391" s="6">
        <f>E1391/D1391</f>
        <v>1.454</v>
      </c>
      <c r="R1391" s="8">
        <f>E1391/N1391</f>
        <v>21.382352941176471</v>
      </c>
      <c r="S1391" s="3" t="s">
        <v>8327</v>
      </c>
      <c r="T1391" s="3" t="s">
        <v>8328</v>
      </c>
    </row>
    <row r="1392" spans="1:20" ht="84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12">
        <f t="shared" si="21"/>
        <v>42121.716666666667</v>
      </c>
      <c r="K1392" s="3">
        <v>1427224606</v>
      </c>
      <c r="L1392" s="12">
        <f>(((K1392/60)/60)/24)+DATE(1970,1,1)</f>
        <v>42087.803310185183</v>
      </c>
      <c r="M1392" s="3" t="b">
        <v>0</v>
      </c>
      <c r="N1392" s="3">
        <v>19</v>
      </c>
      <c r="O1392" s="3" t="b">
        <v>1</v>
      </c>
      <c r="P1392" s="3" t="s">
        <v>8276</v>
      </c>
      <c r="Q1392" s="6">
        <f>E1392/D1392</f>
        <v>1.0910714285714285</v>
      </c>
      <c r="R1392" s="8">
        <f>E1392/N1392</f>
        <v>160.78947368421052</v>
      </c>
      <c r="S1392" s="3" t="s">
        <v>8327</v>
      </c>
      <c r="T1392" s="3" t="s">
        <v>8328</v>
      </c>
    </row>
    <row r="1393" spans="1:20" ht="84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12">
        <f t="shared" si="21"/>
        <v>42238.207638888889</v>
      </c>
      <c r="K1393" s="3">
        <v>1436369818</v>
      </c>
      <c r="L1393" s="12">
        <f>(((K1393/60)/60)/24)+DATE(1970,1,1)</f>
        <v>42193.650671296295</v>
      </c>
      <c r="M1393" s="3" t="b">
        <v>0</v>
      </c>
      <c r="N1393" s="3">
        <v>13</v>
      </c>
      <c r="O1393" s="3" t="b">
        <v>1</v>
      </c>
      <c r="P1393" s="3" t="s">
        <v>8276</v>
      </c>
      <c r="Q1393" s="6">
        <f>E1393/D1393</f>
        <v>1.1020000000000001</v>
      </c>
      <c r="R1393" s="8">
        <f>E1393/N1393</f>
        <v>42.384615384615387</v>
      </c>
      <c r="S1393" s="3" t="s">
        <v>8327</v>
      </c>
      <c r="T1393" s="3" t="s">
        <v>8328</v>
      </c>
    </row>
    <row r="1394" spans="1:20" ht="84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12">
        <f t="shared" si="21"/>
        <v>42432.154930555553</v>
      </c>
      <c r="K1394" s="3">
        <v>1454298186</v>
      </c>
      <c r="L1394" s="12">
        <f>(((K1394/60)/60)/24)+DATE(1970,1,1)</f>
        <v>42401.154930555553</v>
      </c>
      <c r="M1394" s="3" t="b">
        <v>0</v>
      </c>
      <c r="N1394" s="3">
        <v>104</v>
      </c>
      <c r="O1394" s="3" t="b">
        <v>1</v>
      </c>
      <c r="P1394" s="3" t="s">
        <v>8276</v>
      </c>
      <c r="Q1394" s="6">
        <f>E1394/D1394</f>
        <v>1.1364000000000001</v>
      </c>
      <c r="R1394" s="8">
        <f>E1394/N1394</f>
        <v>27.317307692307693</v>
      </c>
      <c r="S1394" s="3" t="s">
        <v>8327</v>
      </c>
      <c r="T1394" s="3" t="s">
        <v>8328</v>
      </c>
    </row>
    <row r="1395" spans="1:20" ht="42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12">
        <f t="shared" si="21"/>
        <v>42583.681979166664</v>
      </c>
      <c r="K1395" s="3">
        <v>1467476523</v>
      </c>
      <c r="L1395" s="12">
        <f>(((K1395/60)/60)/24)+DATE(1970,1,1)</f>
        <v>42553.681979166664</v>
      </c>
      <c r="M1395" s="3" t="b">
        <v>0</v>
      </c>
      <c r="N1395" s="3">
        <v>52</v>
      </c>
      <c r="O1395" s="3" t="b">
        <v>1</v>
      </c>
      <c r="P1395" s="3" t="s">
        <v>8276</v>
      </c>
      <c r="Q1395" s="6">
        <f>E1395/D1395</f>
        <v>1.0235000000000001</v>
      </c>
      <c r="R1395" s="8">
        <f>E1395/N1395</f>
        <v>196.82692307692307</v>
      </c>
      <c r="S1395" s="3" t="s">
        <v>8327</v>
      </c>
      <c r="T1395" s="3" t="s">
        <v>8328</v>
      </c>
    </row>
    <row r="1396" spans="1:20" ht="10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12">
        <f t="shared" si="21"/>
        <v>42795.125</v>
      </c>
      <c r="K1396" s="3">
        <v>1484623726</v>
      </c>
      <c r="L1396" s="12">
        <f>(((K1396/60)/60)/24)+DATE(1970,1,1)</f>
        <v>42752.144976851851</v>
      </c>
      <c r="M1396" s="3" t="b">
        <v>0</v>
      </c>
      <c r="N1396" s="3">
        <v>17</v>
      </c>
      <c r="O1396" s="3" t="b">
        <v>1</v>
      </c>
      <c r="P1396" s="3" t="s">
        <v>8276</v>
      </c>
      <c r="Q1396" s="6">
        <f>E1396/D1396</f>
        <v>1.2213333333333334</v>
      </c>
      <c r="R1396" s="8">
        <f>E1396/N1396</f>
        <v>53.882352941176471</v>
      </c>
      <c r="S1396" s="3" t="s">
        <v>8327</v>
      </c>
      <c r="T1396" s="3" t="s">
        <v>8328</v>
      </c>
    </row>
    <row r="1397" spans="1:20" ht="42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12">
        <f t="shared" si="21"/>
        <v>42749.90834490741</v>
      </c>
      <c r="K1397" s="3">
        <v>1481838481</v>
      </c>
      <c r="L1397" s="12">
        <f>(((K1397/60)/60)/24)+DATE(1970,1,1)</f>
        <v>42719.90834490741</v>
      </c>
      <c r="M1397" s="3" t="b">
        <v>0</v>
      </c>
      <c r="N1397" s="3">
        <v>82</v>
      </c>
      <c r="O1397" s="3" t="b">
        <v>1</v>
      </c>
      <c r="P1397" s="3" t="s">
        <v>8276</v>
      </c>
      <c r="Q1397" s="6">
        <f>E1397/D1397</f>
        <v>1.1188571428571428</v>
      </c>
      <c r="R1397" s="8">
        <f>E1397/N1397</f>
        <v>47.756097560975611</v>
      </c>
      <c r="S1397" s="3" t="s">
        <v>8327</v>
      </c>
      <c r="T1397" s="3" t="s">
        <v>8328</v>
      </c>
    </row>
    <row r="1398" spans="1:20" ht="10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12">
        <f t="shared" si="21"/>
        <v>42048.99863425926</v>
      </c>
      <c r="K1398" s="3">
        <v>1421279882</v>
      </c>
      <c r="L1398" s="12">
        <f>(((K1398/60)/60)/24)+DATE(1970,1,1)</f>
        <v>42018.99863425926</v>
      </c>
      <c r="M1398" s="3" t="b">
        <v>0</v>
      </c>
      <c r="N1398" s="3">
        <v>73</v>
      </c>
      <c r="O1398" s="3" t="b">
        <v>1</v>
      </c>
      <c r="P1398" s="3" t="s">
        <v>8276</v>
      </c>
      <c r="Q1398" s="6">
        <f>E1398/D1398</f>
        <v>1.073</v>
      </c>
      <c r="R1398" s="8">
        <f>E1398/N1398</f>
        <v>88.191780821917803</v>
      </c>
      <c r="S1398" s="3" t="s">
        <v>8327</v>
      </c>
      <c r="T1398" s="3" t="s">
        <v>8328</v>
      </c>
    </row>
    <row r="1399" spans="1:20" ht="10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12">
        <f t="shared" si="21"/>
        <v>42670.888194444444</v>
      </c>
      <c r="K1399" s="3">
        <v>1475013710</v>
      </c>
      <c r="L1399" s="12">
        <f>(((K1399/60)/60)/24)+DATE(1970,1,1)</f>
        <v>42640.917939814812</v>
      </c>
      <c r="M1399" s="3" t="b">
        <v>0</v>
      </c>
      <c r="N1399" s="3">
        <v>158</v>
      </c>
      <c r="O1399" s="3" t="b">
        <v>1</v>
      </c>
      <c r="P1399" s="3" t="s">
        <v>8276</v>
      </c>
      <c r="Q1399" s="6">
        <f>E1399/D1399</f>
        <v>1.1385000000000001</v>
      </c>
      <c r="R1399" s="8">
        <f>E1399/N1399</f>
        <v>72.056962025316452</v>
      </c>
      <c r="S1399" s="3" t="s">
        <v>8327</v>
      </c>
      <c r="T1399" s="3" t="s">
        <v>8328</v>
      </c>
    </row>
    <row r="1400" spans="1:20" ht="10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12">
        <f t="shared" si="21"/>
        <v>42556.874236111107</v>
      </c>
      <c r="K1400" s="3">
        <v>1465160334</v>
      </c>
      <c r="L1400" s="12">
        <f>(((K1400/60)/60)/24)+DATE(1970,1,1)</f>
        <v>42526.874236111107</v>
      </c>
      <c r="M1400" s="3" t="b">
        <v>0</v>
      </c>
      <c r="N1400" s="3">
        <v>65</v>
      </c>
      <c r="O1400" s="3" t="b">
        <v>1</v>
      </c>
      <c r="P1400" s="3" t="s">
        <v>8276</v>
      </c>
      <c r="Q1400" s="6">
        <f>E1400/D1400</f>
        <v>1.0968181818181819</v>
      </c>
      <c r="R1400" s="8">
        <f>E1400/N1400</f>
        <v>74.246153846153845</v>
      </c>
      <c r="S1400" s="3" t="s">
        <v>8327</v>
      </c>
      <c r="T1400" s="3" t="s">
        <v>8328</v>
      </c>
    </row>
    <row r="1401" spans="1:20" ht="10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12">
        <f t="shared" si="21"/>
        <v>41919.004317129627</v>
      </c>
      <c r="K1401" s="3">
        <v>1410048373</v>
      </c>
      <c r="L1401" s="12">
        <f>(((K1401/60)/60)/24)+DATE(1970,1,1)</f>
        <v>41889.004317129627</v>
      </c>
      <c r="M1401" s="3" t="b">
        <v>0</v>
      </c>
      <c r="N1401" s="3">
        <v>184</v>
      </c>
      <c r="O1401" s="3" t="b">
        <v>1</v>
      </c>
      <c r="P1401" s="3" t="s">
        <v>8276</v>
      </c>
      <c r="Q1401" s="6">
        <f>E1401/D1401</f>
        <v>1.2614444444444444</v>
      </c>
      <c r="R1401" s="8">
        <f>E1401/N1401</f>
        <v>61.701086956521742</v>
      </c>
      <c r="S1401" s="3" t="s">
        <v>8327</v>
      </c>
      <c r="T1401" s="3" t="s">
        <v>8328</v>
      </c>
    </row>
    <row r="1402" spans="1:20" ht="10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12">
        <f t="shared" si="21"/>
        <v>42533.229166666672</v>
      </c>
      <c r="K1402" s="3">
        <v>1462695073</v>
      </c>
      <c r="L1402" s="12">
        <f>(((K1402/60)/60)/24)+DATE(1970,1,1)</f>
        <v>42498.341122685189</v>
      </c>
      <c r="M1402" s="3" t="b">
        <v>0</v>
      </c>
      <c r="N1402" s="3">
        <v>34</v>
      </c>
      <c r="O1402" s="3" t="b">
        <v>1</v>
      </c>
      <c r="P1402" s="3" t="s">
        <v>8276</v>
      </c>
      <c r="Q1402" s="6">
        <f>E1402/D1402</f>
        <v>1.6742857142857144</v>
      </c>
      <c r="R1402" s="8">
        <f>E1402/N1402</f>
        <v>17.235294117647058</v>
      </c>
      <c r="S1402" s="3" t="s">
        <v>8327</v>
      </c>
      <c r="T1402" s="3" t="s">
        <v>8328</v>
      </c>
    </row>
    <row r="1403" spans="1:20" ht="10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12">
        <f t="shared" si="21"/>
        <v>41420.99622685185</v>
      </c>
      <c r="K1403" s="3">
        <v>1367798074</v>
      </c>
      <c r="L1403" s="12">
        <f>(((K1403/60)/60)/24)+DATE(1970,1,1)</f>
        <v>41399.99622685185</v>
      </c>
      <c r="M1403" s="3" t="b">
        <v>0</v>
      </c>
      <c r="N1403" s="3">
        <v>240</v>
      </c>
      <c r="O1403" s="3" t="b">
        <v>1</v>
      </c>
      <c r="P1403" s="3" t="s">
        <v>8276</v>
      </c>
      <c r="Q1403" s="6">
        <f>E1403/D1403</f>
        <v>4.9652000000000003</v>
      </c>
      <c r="R1403" s="8">
        <f>E1403/N1403</f>
        <v>51.720833333333331</v>
      </c>
      <c r="S1403" s="3" t="s">
        <v>8327</v>
      </c>
      <c r="T1403" s="3" t="s">
        <v>8328</v>
      </c>
    </row>
    <row r="1404" spans="1:20" ht="10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12">
        <f t="shared" si="21"/>
        <v>42125.011701388896</v>
      </c>
      <c r="K1404" s="3">
        <v>1425259011</v>
      </c>
      <c r="L1404" s="12">
        <f>(((K1404/60)/60)/24)+DATE(1970,1,1)</f>
        <v>42065.053368055553</v>
      </c>
      <c r="M1404" s="3" t="b">
        <v>0</v>
      </c>
      <c r="N1404" s="3">
        <v>113</v>
      </c>
      <c r="O1404" s="3" t="b">
        <v>1</v>
      </c>
      <c r="P1404" s="3" t="s">
        <v>8276</v>
      </c>
      <c r="Q1404" s="6">
        <f>E1404/D1404</f>
        <v>1.0915999999999999</v>
      </c>
      <c r="R1404" s="8">
        <f>E1404/N1404</f>
        <v>24.150442477876105</v>
      </c>
      <c r="S1404" s="3" t="s">
        <v>8327</v>
      </c>
      <c r="T1404" s="3" t="s">
        <v>8328</v>
      </c>
    </row>
    <row r="1405" spans="1:20" ht="126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12">
        <f t="shared" si="21"/>
        <v>41481.062905092593</v>
      </c>
      <c r="K1405" s="3">
        <v>1372210235</v>
      </c>
      <c r="L1405" s="12">
        <f>(((K1405/60)/60)/24)+DATE(1970,1,1)</f>
        <v>41451.062905092593</v>
      </c>
      <c r="M1405" s="3" t="b">
        <v>0</v>
      </c>
      <c r="N1405" s="3">
        <v>66</v>
      </c>
      <c r="O1405" s="3" t="b">
        <v>1</v>
      </c>
      <c r="P1405" s="3" t="s">
        <v>8276</v>
      </c>
      <c r="Q1405" s="6">
        <f>E1405/D1405</f>
        <v>1.0257499999999999</v>
      </c>
      <c r="R1405" s="8">
        <f>E1405/N1405</f>
        <v>62.166666666666664</v>
      </c>
      <c r="S1405" s="3" t="s">
        <v>8327</v>
      </c>
      <c r="T1405" s="3" t="s">
        <v>8328</v>
      </c>
    </row>
    <row r="1406" spans="1:20" ht="10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12">
        <f t="shared" si="21"/>
        <v>42057.510243055556</v>
      </c>
      <c r="K1406" s="3">
        <v>1422447285</v>
      </c>
      <c r="L1406" s="12">
        <f>(((K1406/60)/60)/24)+DATE(1970,1,1)</f>
        <v>42032.510243055556</v>
      </c>
      <c r="M1406" s="3" t="b">
        <v>1</v>
      </c>
      <c r="N1406" s="3">
        <v>5</v>
      </c>
      <c r="O1406" s="3" t="b">
        <v>0</v>
      </c>
      <c r="P1406" s="3" t="s">
        <v>8287</v>
      </c>
      <c r="Q1406" s="6">
        <f>E1406/D1406</f>
        <v>1.6620689655172414E-2</v>
      </c>
      <c r="R1406" s="8">
        <f>E1406/N1406</f>
        <v>48.2</v>
      </c>
      <c r="S1406" s="3" t="s">
        <v>8324</v>
      </c>
      <c r="T1406" s="3" t="s">
        <v>8343</v>
      </c>
    </row>
    <row r="1407" spans="1:20" ht="63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12">
        <f t="shared" si="21"/>
        <v>41971.722233796296</v>
      </c>
      <c r="K1407" s="3">
        <v>1414599601</v>
      </c>
      <c r="L1407" s="12">
        <f>(((K1407/60)/60)/24)+DATE(1970,1,1)</f>
        <v>41941.680567129632</v>
      </c>
      <c r="M1407" s="3" t="b">
        <v>1</v>
      </c>
      <c r="N1407" s="3">
        <v>17</v>
      </c>
      <c r="O1407" s="3" t="b">
        <v>0</v>
      </c>
      <c r="P1407" s="3" t="s">
        <v>8287</v>
      </c>
      <c r="Q1407" s="6">
        <f>E1407/D1407</f>
        <v>4.1999999999999997E-3</v>
      </c>
      <c r="R1407" s="8">
        <f>E1407/N1407</f>
        <v>6.1764705882352944</v>
      </c>
      <c r="S1407" s="3" t="s">
        <v>8324</v>
      </c>
      <c r="T1407" s="3" t="s">
        <v>8343</v>
      </c>
    </row>
    <row r="1408" spans="1:20" ht="42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12">
        <f t="shared" si="21"/>
        <v>42350.416666666672</v>
      </c>
      <c r="K1408" s="3">
        <v>1445336607</v>
      </c>
      <c r="L1408" s="12">
        <f>(((K1408/60)/60)/24)+DATE(1970,1,1)</f>
        <v>42297.432951388888</v>
      </c>
      <c r="M1408" s="3" t="b">
        <v>0</v>
      </c>
      <c r="N1408" s="3">
        <v>3</v>
      </c>
      <c r="O1408" s="3" t="b">
        <v>0</v>
      </c>
      <c r="P1408" s="3" t="s">
        <v>8287</v>
      </c>
      <c r="Q1408" s="6">
        <f>E1408/D1408</f>
        <v>1.25E-3</v>
      </c>
      <c r="R1408" s="8">
        <f>E1408/N1408</f>
        <v>5</v>
      </c>
      <c r="S1408" s="3" t="s">
        <v>8324</v>
      </c>
      <c r="T1408" s="3" t="s">
        <v>8343</v>
      </c>
    </row>
    <row r="1409" spans="1:20" ht="10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12">
        <f t="shared" si="21"/>
        <v>41863.536782407406</v>
      </c>
      <c r="K1409" s="3">
        <v>1405687978</v>
      </c>
      <c r="L1409" s="12">
        <f>(((K1409/60)/60)/24)+DATE(1970,1,1)</f>
        <v>41838.536782407406</v>
      </c>
      <c r="M1409" s="3" t="b">
        <v>0</v>
      </c>
      <c r="N1409" s="3">
        <v>2</v>
      </c>
      <c r="O1409" s="3" t="b">
        <v>0</v>
      </c>
      <c r="P1409" s="3" t="s">
        <v>8287</v>
      </c>
      <c r="Q1409" s="6">
        <f>E1409/D1409</f>
        <v>5.0000000000000001E-3</v>
      </c>
      <c r="R1409" s="8">
        <f>E1409/N1409</f>
        <v>7.5</v>
      </c>
      <c r="S1409" s="3" t="s">
        <v>8324</v>
      </c>
      <c r="T1409" s="3" t="s">
        <v>8343</v>
      </c>
    </row>
    <row r="1410" spans="1:20" ht="10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12">
        <f t="shared" si="21"/>
        <v>42321.913842592592</v>
      </c>
      <c r="K1410" s="3">
        <v>1444856156</v>
      </c>
      <c r="L1410" s="12">
        <f>(((K1410/60)/60)/24)+DATE(1970,1,1)</f>
        <v>42291.872175925921</v>
      </c>
      <c r="M1410" s="3" t="b">
        <v>0</v>
      </c>
      <c r="N1410" s="3">
        <v>6</v>
      </c>
      <c r="O1410" s="3" t="b">
        <v>0</v>
      </c>
      <c r="P1410" s="3" t="s">
        <v>8287</v>
      </c>
      <c r="Q1410" s="6">
        <f>E1410/D1410</f>
        <v>7.1999999999999995E-2</v>
      </c>
      <c r="R1410" s="8">
        <f>E1410/N1410</f>
        <v>12</v>
      </c>
      <c r="S1410" s="3" t="s">
        <v>8324</v>
      </c>
      <c r="T1410" s="3" t="s">
        <v>8343</v>
      </c>
    </row>
    <row r="1411" spans="1:20" ht="84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12">
        <f t="shared" ref="J1411:J1474" si="22">(((I1411/60)/60)/24)+DATE(1970,1,1)</f>
        <v>42005.175173611111</v>
      </c>
      <c r="K1411" s="3">
        <v>1414897935</v>
      </c>
      <c r="L1411" s="12">
        <f>(((K1411/60)/60)/24)+DATE(1970,1,1)</f>
        <v>41945.133506944447</v>
      </c>
      <c r="M1411" s="3" t="b">
        <v>0</v>
      </c>
      <c r="N1411" s="3">
        <v>0</v>
      </c>
      <c r="O1411" s="3" t="b">
        <v>0</v>
      </c>
      <c r="P1411" s="3" t="s">
        <v>8287</v>
      </c>
      <c r="Q1411" s="6">
        <f>E1411/D1411</f>
        <v>0</v>
      </c>
      <c r="R1411" s="8" t="e">
        <f>E1411/N1411</f>
        <v>#DIV/0!</v>
      </c>
      <c r="S1411" s="3" t="s">
        <v>8324</v>
      </c>
      <c r="T1411" s="3" t="s">
        <v>8343</v>
      </c>
    </row>
    <row r="1412" spans="1:20" ht="10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12">
        <f t="shared" si="22"/>
        <v>42524.318518518514</v>
      </c>
      <c r="K1412" s="3">
        <v>1461051520</v>
      </c>
      <c r="L1412" s="12">
        <f>(((K1412/60)/60)/24)+DATE(1970,1,1)</f>
        <v>42479.318518518514</v>
      </c>
      <c r="M1412" s="3" t="b">
        <v>0</v>
      </c>
      <c r="N1412" s="3">
        <v>1</v>
      </c>
      <c r="O1412" s="3" t="b">
        <v>0</v>
      </c>
      <c r="P1412" s="3" t="s">
        <v>8287</v>
      </c>
      <c r="Q1412" s="6">
        <f>E1412/D1412</f>
        <v>1.6666666666666666E-4</v>
      </c>
      <c r="R1412" s="8">
        <f>E1412/N1412</f>
        <v>1</v>
      </c>
      <c r="S1412" s="3" t="s">
        <v>8324</v>
      </c>
      <c r="T1412" s="3" t="s">
        <v>8343</v>
      </c>
    </row>
    <row r="1413" spans="1:20" ht="10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12">
        <f t="shared" si="22"/>
        <v>42041.059027777781</v>
      </c>
      <c r="K1413" s="3">
        <v>1420766700</v>
      </c>
      <c r="L1413" s="12">
        <f>(((K1413/60)/60)/24)+DATE(1970,1,1)</f>
        <v>42013.059027777781</v>
      </c>
      <c r="M1413" s="3" t="b">
        <v>0</v>
      </c>
      <c r="N1413" s="3">
        <v>3</v>
      </c>
      <c r="O1413" s="3" t="b">
        <v>0</v>
      </c>
      <c r="P1413" s="3" t="s">
        <v>8287</v>
      </c>
      <c r="Q1413" s="6">
        <f>E1413/D1413</f>
        <v>2.3333333333333335E-3</v>
      </c>
      <c r="R1413" s="8">
        <f>E1413/N1413</f>
        <v>2.3333333333333335</v>
      </c>
      <c r="S1413" s="3" t="s">
        <v>8324</v>
      </c>
      <c r="T1413" s="3" t="s">
        <v>8343</v>
      </c>
    </row>
    <row r="1414" spans="1:20" ht="63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12">
        <f t="shared" si="22"/>
        <v>41977.063645833332</v>
      </c>
      <c r="K1414" s="3">
        <v>1415064699</v>
      </c>
      <c r="L1414" s="12">
        <f>(((K1414/60)/60)/24)+DATE(1970,1,1)</f>
        <v>41947.063645833332</v>
      </c>
      <c r="M1414" s="3" t="b">
        <v>0</v>
      </c>
      <c r="N1414" s="3">
        <v>13</v>
      </c>
      <c r="O1414" s="3" t="b">
        <v>0</v>
      </c>
      <c r="P1414" s="3" t="s">
        <v>8287</v>
      </c>
      <c r="Q1414" s="6">
        <f>E1414/D1414</f>
        <v>4.5714285714285714E-2</v>
      </c>
      <c r="R1414" s="8">
        <f>E1414/N1414</f>
        <v>24.615384615384617</v>
      </c>
      <c r="S1414" s="3" t="s">
        <v>8324</v>
      </c>
      <c r="T1414" s="3" t="s">
        <v>8343</v>
      </c>
    </row>
    <row r="1415" spans="1:20" ht="10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12">
        <f t="shared" si="22"/>
        <v>42420.437152777777</v>
      </c>
      <c r="K1415" s="3">
        <v>1450780170</v>
      </c>
      <c r="L1415" s="12">
        <f>(((K1415/60)/60)/24)+DATE(1970,1,1)</f>
        <v>42360.437152777777</v>
      </c>
      <c r="M1415" s="3" t="b">
        <v>0</v>
      </c>
      <c r="N1415" s="3">
        <v>1</v>
      </c>
      <c r="O1415" s="3" t="b">
        <v>0</v>
      </c>
      <c r="P1415" s="3" t="s">
        <v>8287</v>
      </c>
      <c r="Q1415" s="6">
        <f>E1415/D1415</f>
        <v>0.05</v>
      </c>
      <c r="R1415" s="8">
        <f>E1415/N1415</f>
        <v>100</v>
      </c>
      <c r="S1415" s="3" t="s">
        <v>8324</v>
      </c>
      <c r="T1415" s="3" t="s">
        <v>8343</v>
      </c>
    </row>
    <row r="1416" spans="1:20" ht="10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12">
        <f t="shared" si="22"/>
        <v>42738.25309027778</v>
      </c>
      <c r="K1416" s="3">
        <v>1480831467</v>
      </c>
      <c r="L1416" s="12">
        <f>(((K1416/60)/60)/24)+DATE(1970,1,1)</f>
        <v>42708.25309027778</v>
      </c>
      <c r="M1416" s="3" t="b">
        <v>0</v>
      </c>
      <c r="N1416" s="3">
        <v>1</v>
      </c>
      <c r="O1416" s="3" t="b">
        <v>0</v>
      </c>
      <c r="P1416" s="3" t="s">
        <v>8287</v>
      </c>
      <c r="Q1416" s="6">
        <f>E1416/D1416</f>
        <v>2E-3</v>
      </c>
      <c r="R1416" s="8">
        <f>E1416/N1416</f>
        <v>1</v>
      </c>
      <c r="S1416" s="3" t="s">
        <v>8324</v>
      </c>
      <c r="T1416" s="3" t="s">
        <v>8343</v>
      </c>
    </row>
    <row r="1417" spans="1:20" ht="10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12">
        <f t="shared" si="22"/>
        <v>42232.675821759258</v>
      </c>
      <c r="K1417" s="3">
        <v>1436285591</v>
      </c>
      <c r="L1417" s="12">
        <f>(((K1417/60)/60)/24)+DATE(1970,1,1)</f>
        <v>42192.675821759258</v>
      </c>
      <c r="M1417" s="3" t="b">
        <v>0</v>
      </c>
      <c r="N1417" s="3">
        <v>9</v>
      </c>
      <c r="O1417" s="3" t="b">
        <v>0</v>
      </c>
      <c r="P1417" s="3" t="s">
        <v>8287</v>
      </c>
      <c r="Q1417" s="6">
        <f>E1417/D1417</f>
        <v>0.18181818181818182</v>
      </c>
      <c r="R1417" s="8">
        <f>E1417/N1417</f>
        <v>88.888888888888886</v>
      </c>
      <c r="S1417" s="3" t="s">
        <v>8324</v>
      </c>
      <c r="T1417" s="3" t="s">
        <v>8343</v>
      </c>
    </row>
    <row r="1418" spans="1:20" ht="10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12">
        <f t="shared" si="22"/>
        <v>42329.967812499999</v>
      </c>
      <c r="K1418" s="3">
        <v>1445552019</v>
      </c>
      <c r="L1418" s="12">
        <f>(((K1418/60)/60)/24)+DATE(1970,1,1)</f>
        <v>42299.926145833335</v>
      </c>
      <c r="M1418" s="3" t="b">
        <v>0</v>
      </c>
      <c r="N1418" s="3">
        <v>0</v>
      </c>
      <c r="O1418" s="3" t="b">
        <v>0</v>
      </c>
      <c r="P1418" s="3" t="s">
        <v>8287</v>
      </c>
      <c r="Q1418" s="6">
        <f>E1418/D1418</f>
        <v>0</v>
      </c>
      <c r="R1418" s="8" t="e">
        <f>E1418/N1418</f>
        <v>#DIV/0!</v>
      </c>
      <c r="S1418" s="3" t="s">
        <v>8324</v>
      </c>
      <c r="T1418" s="3" t="s">
        <v>8343</v>
      </c>
    </row>
    <row r="1419" spans="1:20" ht="10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12">
        <f t="shared" si="22"/>
        <v>42262.465972222228</v>
      </c>
      <c r="K1419" s="3">
        <v>1439696174</v>
      </c>
      <c r="L1419" s="12">
        <f>(((K1419/60)/60)/24)+DATE(1970,1,1)</f>
        <v>42232.15016203704</v>
      </c>
      <c r="M1419" s="3" t="b">
        <v>0</v>
      </c>
      <c r="N1419" s="3">
        <v>2</v>
      </c>
      <c r="O1419" s="3" t="b">
        <v>0</v>
      </c>
      <c r="P1419" s="3" t="s">
        <v>8287</v>
      </c>
      <c r="Q1419" s="6">
        <f>E1419/D1419</f>
        <v>1.2222222222222223E-2</v>
      </c>
      <c r="R1419" s="8">
        <f>E1419/N1419</f>
        <v>27.5</v>
      </c>
      <c r="S1419" s="3" t="s">
        <v>8324</v>
      </c>
      <c r="T1419" s="3" t="s">
        <v>8343</v>
      </c>
    </row>
    <row r="1420" spans="1:20" ht="126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12">
        <f t="shared" si="22"/>
        <v>42425.456412037034</v>
      </c>
      <c r="K1420" s="3">
        <v>1453805834</v>
      </c>
      <c r="L1420" s="12">
        <f>(((K1420/60)/60)/24)+DATE(1970,1,1)</f>
        <v>42395.456412037034</v>
      </c>
      <c r="M1420" s="3" t="b">
        <v>0</v>
      </c>
      <c r="N1420" s="3">
        <v>1</v>
      </c>
      <c r="O1420" s="3" t="b">
        <v>0</v>
      </c>
      <c r="P1420" s="3" t="s">
        <v>8287</v>
      </c>
      <c r="Q1420" s="6">
        <f>E1420/D1420</f>
        <v>2E-3</v>
      </c>
      <c r="R1420" s="8">
        <f>E1420/N1420</f>
        <v>6</v>
      </c>
      <c r="S1420" s="3" t="s">
        <v>8324</v>
      </c>
      <c r="T1420" s="3" t="s">
        <v>8343</v>
      </c>
    </row>
    <row r="1421" spans="1:20" ht="10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12">
        <f t="shared" si="22"/>
        <v>42652.456238425926</v>
      </c>
      <c r="K1421" s="3">
        <v>1473418619</v>
      </c>
      <c r="L1421" s="12">
        <f>(((K1421/60)/60)/24)+DATE(1970,1,1)</f>
        <v>42622.456238425926</v>
      </c>
      <c r="M1421" s="3" t="b">
        <v>0</v>
      </c>
      <c r="N1421" s="3">
        <v>10</v>
      </c>
      <c r="O1421" s="3" t="b">
        <v>0</v>
      </c>
      <c r="P1421" s="3" t="s">
        <v>8287</v>
      </c>
      <c r="Q1421" s="6">
        <f>E1421/D1421</f>
        <v>7.0634920634920634E-2</v>
      </c>
      <c r="R1421" s="8">
        <f>E1421/N1421</f>
        <v>44.5</v>
      </c>
      <c r="S1421" s="3" t="s">
        <v>8324</v>
      </c>
      <c r="T1421" s="3" t="s">
        <v>8343</v>
      </c>
    </row>
    <row r="1422" spans="1:20" ht="42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12">
        <f t="shared" si="22"/>
        <v>42549.667662037042</v>
      </c>
      <c r="K1422" s="3">
        <v>1464969686</v>
      </c>
      <c r="L1422" s="12">
        <f>(((K1422/60)/60)/24)+DATE(1970,1,1)</f>
        <v>42524.667662037042</v>
      </c>
      <c r="M1422" s="3" t="b">
        <v>0</v>
      </c>
      <c r="N1422" s="3">
        <v>3</v>
      </c>
      <c r="O1422" s="3" t="b">
        <v>0</v>
      </c>
      <c r="P1422" s="3" t="s">
        <v>8287</v>
      </c>
      <c r="Q1422" s="6">
        <f>E1422/D1422</f>
        <v>2.7272727272727271E-2</v>
      </c>
      <c r="R1422" s="8">
        <f>E1422/N1422</f>
        <v>1</v>
      </c>
      <c r="S1422" s="3" t="s">
        <v>8324</v>
      </c>
      <c r="T1422" s="3" t="s">
        <v>8343</v>
      </c>
    </row>
    <row r="1423" spans="1:20" ht="126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12">
        <f t="shared" si="22"/>
        <v>42043.915613425925</v>
      </c>
      <c r="K1423" s="3">
        <v>1420840709</v>
      </c>
      <c r="L1423" s="12">
        <f>(((K1423/60)/60)/24)+DATE(1970,1,1)</f>
        <v>42013.915613425925</v>
      </c>
      <c r="M1423" s="3" t="b">
        <v>0</v>
      </c>
      <c r="N1423" s="3">
        <v>2</v>
      </c>
      <c r="O1423" s="3" t="b">
        <v>0</v>
      </c>
      <c r="P1423" s="3" t="s">
        <v>8287</v>
      </c>
      <c r="Q1423" s="6">
        <f>E1423/D1423</f>
        <v>1E-3</v>
      </c>
      <c r="R1423" s="8">
        <f>E1423/N1423</f>
        <v>100</v>
      </c>
      <c r="S1423" s="3" t="s">
        <v>8324</v>
      </c>
      <c r="T1423" s="3" t="s">
        <v>8343</v>
      </c>
    </row>
    <row r="1424" spans="1:20" ht="10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12">
        <f t="shared" si="22"/>
        <v>42634.239629629628</v>
      </c>
      <c r="K1424" s="3">
        <v>1471844704</v>
      </c>
      <c r="L1424" s="12">
        <f>(((K1424/60)/60)/24)+DATE(1970,1,1)</f>
        <v>42604.239629629628</v>
      </c>
      <c r="M1424" s="3" t="b">
        <v>0</v>
      </c>
      <c r="N1424" s="3">
        <v>2</v>
      </c>
      <c r="O1424" s="3" t="b">
        <v>0</v>
      </c>
      <c r="P1424" s="3" t="s">
        <v>8287</v>
      </c>
      <c r="Q1424" s="6">
        <f>E1424/D1424</f>
        <v>1.0399999999999999E-3</v>
      </c>
      <c r="R1424" s="8">
        <f>E1424/N1424</f>
        <v>13</v>
      </c>
      <c r="S1424" s="3" t="s">
        <v>8324</v>
      </c>
      <c r="T1424" s="3" t="s">
        <v>8343</v>
      </c>
    </row>
    <row r="1425" spans="1:20" ht="10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12">
        <f t="shared" si="22"/>
        <v>42370.360312500001</v>
      </c>
      <c r="K1425" s="3">
        <v>1449045531</v>
      </c>
      <c r="L1425" s="12">
        <f>(((K1425/60)/60)/24)+DATE(1970,1,1)</f>
        <v>42340.360312500001</v>
      </c>
      <c r="M1425" s="3" t="b">
        <v>0</v>
      </c>
      <c r="N1425" s="3">
        <v>1</v>
      </c>
      <c r="O1425" s="3" t="b">
        <v>0</v>
      </c>
      <c r="P1425" s="3" t="s">
        <v>8287</v>
      </c>
      <c r="Q1425" s="6">
        <f>E1425/D1425</f>
        <v>3.3333333333333335E-3</v>
      </c>
      <c r="R1425" s="8">
        <f>E1425/N1425</f>
        <v>100</v>
      </c>
      <c r="S1425" s="3" t="s">
        <v>8324</v>
      </c>
      <c r="T1425" s="3" t="s">
        <v>8343</v>
      </c>
    </row>
    <row r="1426" spans="1:20" ht="10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12">
        <f t="shared" si="22"/>
        <v>42689.759282407409</v>
      </c>
      <c r="K1426" s="3">
        <v>1478106802</v>
      </c>
      <c r="L1426" s="12">
        <f>(((K1426/60)/60)/24)+DATE(1970,1,1)</f>
        <v>42676.717615740738</v>
      </c>
      <c r="M1426" s="3" t="b">
        <v>0</v>
      </c>
      <c r="N1426" s="3">
        <v>14</v>
      </c>
      <c r="O1426" s="3" t="b">
        <v>0</v>
      </c>
      <c r="P1426" s="3" t="s">
        <v>8287</v>
      </c>
      <c r="Q1426" s="6">
        <f>E1426/D1426</f>
        <v>0.2036</v>
      </c>
      <c r="R1426" s="8">
        <f>E1426/N1426</f>
        <v>109.07142857142857</v>
      </c>
      <c r="S1426" s="3" t="s">
        <v>8324</v>
      </c>
      <c r="T1426" s="3" t="s">
        <v>8343</v>
      </c>
    </row>
    <row r="1427" spans="1:20" ht="10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12">
        <f t="shared" si="22"/>
        <v>42123.131469907406</v>
      </c>
      <c r="K1427" s="3">
        <v>1427684959</v>
      </c>
      <c r="L1427" s="12">
        <f>(((K1427/60)/60)/24)+DATE(1970,1,1)</f>
        <v>42093.131469907406</v>
      </c>
      <c r="M1427" s="3" t="b">
        <v>0</v>
      </c>
      <c r="N1427" s="3">
        <v>0</v>
      </c>
      <c r="O1427" s="3" t="b">
        <v>0</v>
      </c>
      <c r="P1427" s="3" t="s">
        <v>8287</v>
      </c>
      <c r="Q1427" s="6">
        <f>E1427/D1427</f>
        <v>0</v>
      </c>
      <c r="R1427" s="8" t="e">
        <f>E1427/N1427</f>
        <v>#DIV/0!</v>
      </c>
      <c r="S1427" s="3" t="s">
        <v>8324</v>
      </c>
      <c r="T1427" s="3" t="s">
        <v>8343</v>
      </c>
    </row>
    <row r="1428" spans="1:20" ht="10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12">
        <f t="shared" si="22"/>
        <v>42240.390277777777</v>
      </c>
      <c r="K1428" s="3">
        <v>1435224120</v>
      </c>
      <c r="L1428" s="12">
        <f>(((K1428/60)/60)/24)+DATE(1970,1,1)</f>
        <v>42180.390277777777</v>
      </c>
      <c r="M1428" s="3" t="b">
        <v>0</v>
      </c>
      <c r="N1428" s="3">
        <v>0</v>
      </c>
      <c r="O1428" s="3" t="b">
        <v>0</v>
      </c>
      <c r="P1428" s="3" t="s">
        <v>8287</v>
      </c>
      <c r="Q1428" s="6">
        <f>E1428/D1428</f>
        <v>0</v>
      </c>
      <c r="R1428" s="8" t="e">
        <f>E1428/N1428</f>
        <v>#DIV/0!</v>
      </c>
      <c r="S1428" s="3" t="s">
        <v>8324</v>
      </c>
      <c r="T1428" s="3" t="s">
        <v>8343</v>
      </c>
    </row>
    <row r="1429" spans="1:20" ht="10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12">
        <f t="shared" si="22"/>
        <v>42631.851678240739</v>
      </c>
      <c r="K1429" s="3">
        <v>1471638385</v>
      </c>
      <c r="L1429" s="12">
        <f>(((K1429/60)/60)/24)+DATE(1970,1,1)</f>
        <v>42601.851678240739</v>
      </c>
      <c r="M1429" s="3" t="b">
        <v>0</v>
      </c>
      <c r="N1429" s="3">
        <v>4</v>
      </c>
      <c r="O1429" s="3" t="b">
        <v>0</v>
      </c>
      <c r="P1429" s="3" t="s">
        <v>8287</v>
      </c>
      <c r="Q1429" s="6">
        <f>E1429/D1429</f>
        <v>8.3799999999999999E-2</v>
      </c>
      <c r="R1429" s="8">
        <f>E1429/N1429</f>
        <v>104.75</v>
      </c>
      <c r="S1429" s="3" t="s">
        <v>8324</v>
      </c>
      <c r="T1429" s="3" t="s">
        <v>8343</v>
      </c>
    </row>
    <row r="1430" spans="1:20" ht="10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12">
        <f t="shared" si="22"/>
        <v>42462.338159722218</v>
      </c>
      <c r="K1430" s="3">
        <v>1456996017</v>
      </c>
      <c r="L1430" s="12">
        <f>(((K1430/60)/60)/24)+DATE(1970,1,1)</f>
        <v>42432.379826388889</v>
      </c>
      <c r="M1430" s="3" t="b">
        <v>0</v>
      </c>
      <c r="N1430" s="3">
        <v>3</v>
      </c>
      <c r="O1430" s="3" t="b">
        <v>0</v>
      </c>
      <c r="P1430" s="3" t="s">
        <v>8287</v>
      </c>
      <c r="Q1430" s="6">
        <f>E1430/D1430</f>
        <v>4.4999999999999998E-2</v>
      </c>
      <c r="R1430" s="8">
        <f>E1430/N1430</f>
        <v>15</v>
      </c>
      <c r="S1430" s="3" t="s">
        <v>8324</v>
      </c>
      <c r="T1430" s="3" t="s">
        <v>8343</v>
      </c>
    </row>
    <row r="1431" spans="1:20" ht="84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12">
        <f t="shared" si="22"/>
        <v>42104.060671296291</v>
      </c>
      <c r="K1431" s="3">
        <v>1426037242</v>
      </c>
      <c r="L1431" s="12">
        <f>(((K1431/60)/60)/24)+DATE(1970,1,1)</f>
        <v>42074.060671296291</v>
      </c>
      <c r="M1431" s="3" t="b">
        <v>0</v>
      </c>
      <c r="N1431" s="3">
        <v>0</v>
      </c>
      <c r="O1431" s="3" t="b">
        <v>0</v>
      </c>
      <c r="P1431" s="3" t="s">
        <v>8287</v>
      </c>
      <c r="Q1431" s="6">
        <f>E1431/D1431</f>
        <v>0</v>
      </c>
      <c r="R1431" s="8" t="e">
        <f>E1431/N1431</f>
        <v>#DIV/0!</v>
      </c>
      <c r="S1431" s="3" t="s">
        <v>8324</v>
      </c>
      <c r="T1431" s="3" t="s">
        <v>8343</v>
      </c>
    </row>
    <row r="1432" spans="1:20" ht="84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12">
        <f t="shared" si="22"/>
        <v>41992.813518518517</v>
      </c>
      <c r="K1432" s="3">
        <v>1416339088</v>
      </c>
      <c r="L1432" s="12">
        <f>(((K1432/60)/60)/24)+DATE(1970,1,1)</f>
        <v>41961.813518518517</v>
      </c>
      <c r="M1432" s="3" t="b">
        <v>0</v>
      </c>
      <c r="N1432" s="3">
        <v>5</v>
      </c>
      <c r="O1432" s="3" t="b">
        <v>0</v>
      </c>
      <c r="P1432" s="3" t="s">
        <v>8287</v>
      </c>
      <c r="Q1432" s="6">
        <f>E1432/D1432</f>
        <v>8.0600000000000005E-2</v>
      </c>
      <c r="R1432" s="8">
        <f>E1432/N1432</f>
        <v>80.599999999999994</v>
      </c>
      <c r="S1432" s="3" t="s">
        <v>8324</v>
      </c>
      <c r="T1432" s="3" t="s">
        <v>8343</v>
      </c>
    </row>
    <row r="1433" spans="1:20" ht="10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12">
        <f t="shared" si="22"/>
        <v>42334.252500000002</v>
      </c>
      <c r="K1433" s="3">
        <v>1445922216</v>
      </c>
      <c r="L1433" s="12">
        <f>(((K1433/60)/60)/24)+DATE(1970,1,1)</f>
        <v>42304.210833333331</v>
      </c>
      <c r="M1433" s="3" t="b">
        <v>0</v>
      </c>
      <c r="N1433" s="3">
        <v>47</v>
      </c>
      <c r="O1433" s="3" t="b">
        <v>0</v>
      </c>
      <c r="P1433" s="3" t="s">
        <v>8287</v>
      </c>
      <c r="Q1433" s="6">
        <f>E1433/D1433</f>
        <v>0.31947058823529412</v>
      </c>
      <c r="R1433" s="8">
        <f>E1433/N1433</f>
        <v>115.55319148936171</v>
      </c>
      <c r="S1433" s="3" t="s">
        <v>8324</v>
      </c>
      <c r="T1433" s="3" t="s">
        <v>8343</v>
      </c>
    </row>
    <row r="1434" spans="1:20" ht="10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12">
        <f t="shared" si="22"/>
        <v>42205.780416666668</v>
      </c>
      <c r="K1434" s="3">
        <v>1434825828</v>
      </c>
      <c r="L1434" s="12">
        <f>(((K1434/60)/60)/24)+DATE(1970,1,1)</f>
        <v>42175.780416666668</v>
      </c>
      <c r="M1434" s="3" t="b">
        <v>0</v>
      </c>
      <c r="N1434" s="3">
        <v>0</v>
      </c>
      <c r="O1434" s="3" t="b">
        <v>0</v>
      </c>
      <c r="P1434" s="3" t="s">
        <v>8287</v>
      </c>
      <c r="Q1434" s="6">
        <f>E1434/D1434</f>
        <v>0</v>
      </c>
      <c r="R1434" s="8" t="e">
        <f>E1434/N1434</f>
        <v>#DIV/0!</v>
      </c>
      <c r="S1434" s="3" t="s">
        <v>8324</v>
      </c>
      <c r="T1434" s="3" t="s">
        <v>8343</v>
      </c>
    </row>
    <row r="1435" spans="1:20" ht="10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12">
        <f t="shared" si="22"/>
        <v>42714.458333333328</v>
      </c>
      <c r="K1435" s="3">
        <v>1477839675</v>
      </c>
      <c r="L1435" s="12">
        <f>(((K1435/60)/60)/24)+DATE(1970,1,1)</f>
        <v>42673.625868055555</v>
      </c>
      <c r="M1435" s="3" t="b">
        <v>0</v>
      </c>
      <c r="N1435" s="3">
        <v>10</v>
      </c>
      <c r="O1435" s="3" t="b">
        <v>0</v>
      </c>
      <c r="P1435" s="3" t="s">
        <v>8287</v>
      </c>
      <c r="Q1435" s="6">
        <f>E1435/D1435</f>
        <v>6.7083333333333328E-2</v>
      </c>
      <c r="R1435" s="8">
        <f>E1435/N1435</f>
        <v>80.5</v>
      </c>
      <c r="S1435" s="3" t="s">
        <v>8324</v>
      </c>
      <c r="T1435" s="3" t="s">
        <v>8343</v>
      </c>
    </row>
    <row r="1436" spans="1:20" ht="84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12">
        <f t="shared" si="22"/>
        <v>42163.625</v>
      </c>
      <c r="K1436" s="3">
        <v>1431973478</v>
      </c>
      <c r="L1436" s="12">
        <f>(((K1436/60)/60)/24)+DATE(1970,1,1)</f>
        <v>42142.767106481479</v>
      </c>
      <c r="M1436" s="3" t="b">
        <v>0</v>
      </c>
      <c r="N1436" s="3">
        <v>11</v>
      </c>
      <c r="O1436" s="3" t="b">
        <v>0</v>
      </c>
      <c r="P1436" s="3" t="s">
        <v>8287</v>
      </c>
      <c r="Q1436" s="6">
        <f>E1436/D1436</f>
        <v>9.987804878048781E-2</v>
      </c>
      <c r="R1436" s="8">
        <f>E1436/N1436</f>
        <v>744.5454545454545</v>
      </c>
      <c r="S1436" s="3" t="s">
        <v>8324</v>
      </c>
      <c r="T1436" s="3" t="s">
        <v>8343</v>
      </c>
    </row>
    <row r="1437" spans="1:20" ht="84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12">
        <f t="shared" si="22"/>
        <v>42288.780324074076</v>
      </c>
      <c r="K1437" s="3">
        <v>1441997020</v>
      </c>
      <c r="L1437" s="12">
        <f>(((K1437/60)/60)/24)+DATE(1970,1,1)</f>
        <v>42258.780324074076</v>
      </c>
      <c r="M1437" s="3" t="b">
        <v>0</v>
      </c>
      <c r="N1437" s="3">
        <v>2</v>
      </c>
      <c r="O1437" s="3" t="b">
        <v>0</v>
      </c>
      <c r="P1437" s="3" t="s">
        <v>8287</v>
      </c>
      <c r="Q1437" s="6">
        <f>E1437/D1437</f>
        <v>1E-3</v>
      </c>
      <c r="R1437" s="8">
        <f>E1437/N1437</f>
        <v>7.5</v>
      </c>
      <c r="S1437" s="3" t="s">
        <v>8324</v>
      </c>
      <c r="T1437" s="3" t="s">
        <v>8343</v>
      </c>
    </row>
    <row r="1438" spans="1:20" ht="126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12">
        <f t="shared" si="22"/>
        <v>42421.35019675926</v>
      </c>
      <c r="K1438" s="3">
        <v>1453451057</v>
      </c>
      <c r="L1438" s="12">
        <f>(((K1438/60)/60)/24)+DATE(1970,1,1)</f>
        <v>42391.35019675926</v>
      </c>
      <c r="M1438" s="3" t="b">
        <v>0</v>
      </c>
      <c r="N1438" s="3">
        <v>2</v>
      </c>
      <c r="O1438" s="3" t="b">
        <v>0</v>
      </c>
      <c r="P1438" s="3" t="s">
        <v>8287</v>
      </c>
      <c r="Q1438" s="6">
        <f>E1438/D1438</f>
        <v>7.7000000000000002E-3</v>
      </c>
      <c r="R1438" s="8">
        <f>E1438/N1438</f>
        <v>38.5</v>
      </c>
      <c r="S1438" s="3" t="s">
        <v>8324</v>
      </c>
      <c r="T1438" s="3" t="s">
        <v>8343</v>
      </c>
    </row>
    <row r="1439" spans="1:20" ht="126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12">
        <f t="shared" si="22"/>
        <v>41833.207638888889</v>
      </c>
      <c r="K1439" s="3">
        <v>1402058739</v>
      </c>
      <c r="L1439" s="12">
        <f>(((K1439/60)/60)/24)+DATE(1970,1,1)</f>
        <v>41796.531701388885</v>
      </c>
      <c r="M1439" s="3" t="b">
        <v>0</v>
      </c>
      <c r="N1439" s="3">
        <v>22</v>
      </c>
      <c r="O1439" s="3" t="b">
        <v>0</v>
      </c>
      <c r="P1439" s="3" t="s">
        <v>8287</v>
      </c>
      <c r="Q1439" s="6">
        <f>E1439/D1439</f>
        <v>0.26900000000000002</v>
      </c>
      <c r="R1439" s="8">
        <f>E1439/N1439</f>
        <v>36.68181818181818</v>
      </c>
      <c r="S1439" s="3" t="s">
        <v>8324</v>
      </c>
      <c r="T1439" s="3" t="s">
        <v>8343</v>
      </c>
    </row>
    <row r="1440" spans="1:20" ht="10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12">
        <f t="shared" si="22"/>
        <v>42487.579861111109</v>
      </c>
      <c r="K1440" s="3">
        <v>1459198499</v>
      </c>
      <c r="L1440" s="12">
        <f>(((K1440/60)/60)/24)+DATE(1970,1,1)</f>
        <v>42457.871516203704</v>
      </c>
      <c r="M1440" s="3" t="b">
        <v>0</v>
      </c>
      <c r="N1440" s="3">
        <v>8</v>
      </c>
      <c r="O1440" s="3" t="b">
        <v>0</v>
      </c>
      <c r="P1440" s="3" t="s">
        <v>8287</v>
      </c>
      <c r="Q1440" s="6">
        <f>E1440/D1440</f>
        <v>0.03</v>
      </c>
      <c r="R1440" s="8">
        <f>E1440/N1440</f>
        <v>75</v>
      </c>
      <c r="S1440" s="3" t="s">
        <v>8324</v>
      </c>
      <c r="T1440" s="3" t="s">
        <v>8343</v>
      </c>
    </row>
    <row r="1441" spans="1:20" ht="10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12">
        <f t="shared" si="22"/>
        <v>42070.829872685179</v>
      </c>
      <c r="K1441" s="3">
        <v>1423166101</v>
      </c>
      <c r="L1441" s="12">
        <f>(((K1441/60)/60)/24)+DATE(1970,1,1)</f>
        <v>42040.829872685179</v>
      </c>
      <c r="M1441" s="3" t="b">
        <v>0</v>
      </c>
      <c r="N1441" s="3">
        <v>6</v>
      </c>
      <c r="O1441" s="3" t="b">
        <v>0</v>
      </c>
      <c r="P1441" s="3" t="s">
        <v>8287</v>
      </c>
      <c r="Q1441" s="6">
        <f>E1441/D1441</f>
        <v>6.6055045871559637E-2</v>
      </c>
      <c r="R1441" s="8">
        <f>E1441/N1441</f>
        <v>30</v>
      </c>
      <c r="S1441" s="3" t="s">
        <v>8324</v>
      </c>
      <c r="T1441" s="3" t="s">
        <v>8343</v>
      </c>
    </row>
    <row r="1442" spans="1:20" ht="10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12">
        <f t="shared" si="22"/>
        <v>42516.748414351852</v>
      </c>
      <c r="K1442" s="3">
        <v>1461693463</v>
      </c>
      <c r="L1442" s="12">
        <f>(((K1442/60)/60)/24)+DATE(1970,1,1)</f>
        <v>42486.748414351852</v>
      </c>
      <c r="M1442" s="3" t="b">
        <v>0</v>
      </c>
      <c r="N1442" s="3">
        <v>1</v>
      </c>
      <c r="O1442" s="3" t="b">
        <v>0</v>
      </c>
      <c r="P1442" s="3" t="s">
        <v>8287</v>
      </c>
      <c r="Q1442" s="6">
        <f>E1442/D1442</f>
        <v>7.6923076923076926E-5</v>
      </c>
      <c r="R1442" s="8">
        <f>E1442/N1442</f>
        <v>1</v>
      </c>
      <c r="S1442" s="3" t="s">
        <v>8324</v>
      </c>
      <c r="T1442" s="3" t="s">
        <v>8343</v>
      </c>
    </row>
    <row r="1443" spans="1:20" ht="10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12">
        <f t="shared" si="22"/>
        <v>42258.765844907408</v>
      </c>
      <c r="K1443" s="3">
        <v>1436811769</v>
      </c>
      <c r="L1443" s="12">
        <f>(((K1443/60)/60)/24)+DATE(1970,1,1)</f>
        <v>42198.765844907408</v>
      </c>
      <c r="M1443" s="3" t="b">
        <v>0</v>
      </c>
      <c r="N1443" s="3">
        <v>3</v>
      </c>
      <c r="O1443" s="3" t="b">
        <v>0</v>
      </c>
      <c r="P1443" s="3" t="s">
        <v>8287</v>
      </c>
      <c r="Q1443" s="6">
        <f>E1443/D1443</f>
        <v>1.1222222222222222E-2</v>
      </c>
      <c r="R1443" s="8">
        <f>E1443/N1443</f>
        <v>673.33333333333337</v>
      </c>
      <c r="S1443" s="3" t="s">
        <v>8324</v>
      </c>
      <c r="T1443" s="3" t="s">
        <v>8343</v>
      </c>
    </row>
    <row r="1444" spans="1:20" ht="10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12">
        <f t="shared" si="22"/>
        <v>42515.64534722222</v>
      </c>
      <c r="K1444" s="3">
        <v>1461598158</v>
      </c>
      <c r="L1444" s="12">
        <f>(((K1444/60)/60)/24)+DATE(1970,1,1)</f>
        <v>42485.64534722222</v>
      </c>
      <c r="M1444" s="3" t="b">
        <v>0</v>
      </c>
      <c r="N1444" s="3">
        <v>0</v>
      </c>
      <c r="O1444" s="3" t="b">
        <v>0</v>
      </c>
      <c r="P1444" s="3" t="s">
        <v>8287</v>
      </c>
      <c r="Q1444" s="6">
        <f>E1444/D1444</f>
        <v>0</v>
      </c>
      <c r="R1444" s="8" t="e">
        <f>E1444/N1444</f>
        <v>#DIV/0!</v>
      </c>
      <c r="S1444" s="3" t="s">
        <v>8324</v>
      </c>
      <c r="T1444" s="3" t="s">
        <v>8343</v>
      </c>
    </row>
    <row r="1445" spans="1:20" ht="84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12">
        <f t="shared" si="22"/>
        <v>42737.926030092596</v>
      </c>
      <c r="K1445" s="3">
        <v>1480803209</v>
      </c>
      <c r="L1445" s="12">
        <f>(((K1445/60)/60)/24)+DATE(1970,1,1)</f>
        <v>42707.926030092596</v>
      </c>
      <c r="M1445" s="3" t="b">
        <v>0</v>
      </c>
      <c r="N1445" s="3">
        <v>0</v>
      </c>
      <c r="O1445" s="3" t="b">
        <v>0</v>
      </c>
      <c r="P1445" s="3" t="s">
        <v>8287</v>
      </c>
      <c r="Q1445" s="6">
        <f>E1445/D1445</f>
        <v>0</v>
      </c>
      <c r="R1445" s="8" t="e">
        <f>E1445/N1445</f>
        <v>#DIV/0!</v>
      </c>
      <c r="S1445" s="3" t="s">
        <v>8324</v>
      </c>
      <c r="T1445" s="3" t="s">
        <v>8343</v>
      </c>
    </row>
    <row r="1446" spans="1:20" ht="84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12">
        <f t="shared" si="22"/>
        <v>42259.873402777783</v>
      </c>
      <c r="K1446" s="3">
        <v>1436907462</v>
      </c>
      <c r="L1446" s="12">
        <f>(((K1446/60)/60)/24)+DATE(1970,1,1)</f>
        <v>42199.873402777783</v>
      </c>
      <c r="M1446" s="3" t="b">
        <v>0</v>
      </c>
      <c r="N1446" s="3">
        <v>0</v>
      </c>
      <c r="O1446" s="3" t="b">
        <v>0</v>
      </c>
      <c r="P1446" s="3" t="s">
        <v>8287</v>
      </c>
      <c r="Q1446" s="6">
        <f>E1446/D1446</f>
        <v>0</v>
      </c>
      <c r="R1446" s="8" t="e">
        <f>E1446/N1446</f>
        <v>#DIV/0!</v>
      </c>
      <c r="S1446" s="3" t="s">
        <v>8324</v>
      </c>
      <c r="T1446" s="3" t="s">
        <v>8343</v>
      </c>
    </row>
    <row r="1447" spans="1:20" ht="126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12">
        <f t="shared" si="22"/>
        <v>42169.542303240742</v>
      </c>
      <c r="K1447" s="3">
        <v>1431694855</v>
      </c>
      <c r="L1447" s="12">
        <f>(((K1447/60)/60)/24)+DATE(1970,1,1)</f>
        <v>42139.542303240742</v>
      </c>
      <c r="M1447" s="3" t="b">
        <v>0</v>
      </c>
      <c r="N1447" s="3">
        <v>0</v>
      </c>
      <c r="O1447" s="3" t="b">
        <v>0</v>
      </c>
      <c r="P1447" s="3" t="s">
        <v>8287</v>
      </c>
      <c r="Q1447" s="6">
        <f>E1447/D1447</f>
        <v>0</v>
      </c>
      <c r="R1447" s="8" t="e">
        <f>E1447/N1447</f>
        <v>#DIV/0!</v>
      </c>
      <c r="S1447" s="3" t="s">
        <v>8324</v>
      </c>
      <c r="T1447" s="3" t="s">
        <v>8343</v>
      </c>
    </row>
    <row r="1448" spans="1:20" ht="10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12">
        <f t="shared" si="22"/>
        <v>42481.447662037041</v>
      </c>
      <c r="K1448" s="3">
        <v>1459507478</v>
      </c>
      <c r="L1448" s="12">
        <f>(((K1448/60)/60)/24)+DATE(1970,1,1)</f>
        <v>42461.447662037041</v>
      </c>
      <c r="M1448" s="3" t="b">
        <v>0</v>
      </c>
      <c r="N1448" s="3">
        <v>0</v>
      </c>
      <c r="O1448" s="3" t="b">
        <v>0</v>
      </c>
      <c r="P1448" s="3" t="s">
        <v>8287</v>
      </c>
      <c r="Q1448" s="6">
        <f>E1448/D1448</f>
        <v>0</v>
      </c>
      <c r="R1448" s="8" t="e">
        <f>E1448/N1448</f>
        <v>#DIV/0!</v>
      </c>
      <c r="S1448" s="3" t="s">
        <v>8324</v>
      </c>
      <c r="T1448" s="3" t="s">
        <v>8343</v>
      </c>
    </row>
    <row r="1449" spans="1:20" ht="42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12">
        <f t="shared" si="22"/>
        <v>42559.730717592596</v>
      </c>
      <c r="K1449" s="3">
        <v>1465407134</v>
      </c>
      <c r="L1449" s="12">
        <f>(((K1449/60)/60)/24)+DATE(1970,1,1)</f>
        <v>42529.730717592596</v>
      </c>
      <c r="M1449" s="3" t="b">
        <v>0</v>
      </c>
      <c r="N1449" s="3">
        <v>3</v>
      </c>
      <c r="O1449" s="3" t="b">
        <v>0</v>
      </c>
      <c r="P1449" s="3" t="s">
        <v>8287</v>
      </c>
      <c r="Q1449" s="6">
        <f>E1449/D1449</f>
        <v>1.4999999999999999E-4</v>
      </c>
      <c r="R1449" s="8">
        <f>E1449/N1449</f>
        <v>25</v>
      </c>
      <c r="S1449" s="3" t="s">
        <v>8324</v>
      </c>
      <c r="T1449" s="3" t="s">
        <v>8343</v>
      </c>
    </row>
    <row r="1450" spans="1:20" ht="126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12">
        <f t="shared" si="22"/>
        <v>42146.225694444445</v>
      </c>
      <c r="K1450" s="3">
        <v>1429655318</v>
      </c>
      <c r="L1450" s="12">
        <f>(((K1450/60)/60)/24)+DATE(1970,1,1)</f>
        <v>42115.936550925922</v>
      </c>
      <c r="M1450" s="3" t="b">
        <v>0</v>
      </c>
      <c r="N1450" s="3">
        <v>0</v>
      </c>
      <c r="O1450" s="3" t="b">
        <v>0</v>
      </c>
      <c r="P1450" s="3" t="s">
        <v>8287</v>
      </c>
      <c r="Q1450" s="6">
        <f>E1450/D1450</f>
        <v>0</v>
      </c>
      <c r="R1450" s="8" t="e">
        <f>E1450/N1450</f>
        <v>#DIV/0!</v>
      </c>
      <c r="S1450" s="3" t="s">
        <v>8324</v>
      </c>
      <c r="T1450" s="3" t="s">
        <v>8343</v>
      </c>
    </row>
    <row r="1451" spans="1:20" ht="10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12">
        <f t="shared" si="22"/>
        <v>42134.811400462961</v>
      </c>
      <c r="K1451" s="3">
        <v>1427138905</v>
      </c>
      <c r="L1451" s="12">
        <f>(((K1451/60)/60)/24)+DATE(1970,1,1)</f>
        <v>42086.811400462961</v>
      </c>
      <c r="M1451" s="3" t="b">
        <v>0</v>
      </c>
      <c r="N1451" s="3">
        <v>0</v>
      </c>
      <c r="O1451" s="3" t="b">
        <v>0</v>
      </c>
      <c r="P1451" s="3" t="s">
        <v>8287</v>
      </c>
      <c r="Q1451" s="6">
        <f>E1451/D1451</f>
        <v>0</v>
      </c>
      <c r="R1451" s="8" t="e">
        <f>E1451/N1451</f>
        <v>#DIV/0!</v>
      </c>
      <c r="S1451" s="3" t="s">
        <v>8324</v>
      </c>
      <c r="T1451" s="3" t="s">
        <v>8343</v>
      </c>
    </row>
    <row r="1452" spans="1:20" ht="10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12">
        <f t="shared" si="22"/>
        <v>42420.171261574069</v>
      </c>
      <c r="K1452" s="3">
        <v>1453349197</v>
      </c>
      <c r="L1452" s="12">
        <f>(((K1452/60)/60)/24)+DATE(1970,1,1)</f>
        <v>42390.171261574069</v>
      </c>
      <c r="M1452" s="3" t="b">
        <v>0</v>
      </c>
      <c r="N1452" s="3">
        <v>1</v>
      </c>
      <c r="O1452" s="3" t="b">
        <v>0</v>
      </c>
      <c r="P1452" s="3" t="s">
        <v>8287</v>
      </c>
      <c r="Q1452" s="6">
        <f>E1452/D1452</f>
        <v>1.0000000000000001E-5</v>
      </c>
      <c r="R1452" s="8">
        <f>E1452/N1452</f>
        <v>1</v>
      </c>
      <c r="S1452" s="3" t="s">
        <v>8324</v>
      </c>
      <c r="T1452" s="3" t="s">
        <v>8343</v>
      </c>
    </row>
    <row r="1453" spans="1:20" ht="84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12">
        <f t="shared" si="22"/>
        <v>41962.00068287037</v>
      </c>
      <c r="K1453" s="3">
        <v>1413759659</v>
      </c>
      <c r="L1453" s="12">
        <f>(((K1453/60)/60)/24)+DATE(1970,1,1)</f>
        <v>41931.959016203706</v>
      </c>
      <c r="M1453" s="3" t="b">
        <v>0</v>
      </c>
      <c r="N1453" s="3">
        <v>2</v>
      </c>
      <c r="O1453" s="3" t="b">
        <v>0</v>
      </c>
      <c r="P1453" s="3" t="s">
        <v>8287</v>
      </c>
      <c r="Q1453" s="6">
        <f>E1453/D1453</f>
        <v>1.0554089709762533E-4</v>
      </c>
      <c r="R1453" s="8">
        <f>E1453/N1453</f>
        <v>1</v>
      </c>
      <c r="S1453" s="3" t="s">
        <v>8324</v>
      </c>
      <c r="T1453" s="3" t="s">
        <v>8343</v>
      </c>
    </row>
    <row r="1454" spans="1:20" ht="84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12">
        <f t="shared" si="22"/>
        <v>41848.703275462962</v>
      </c>
      <c r="K1454" s="3">
        <v>1403974363</v>
      </c>
      <c r="L1454" s="12">
        <f>(((K1454/60)/60)/24)+DATE(1970,1,1)</f>
        <v>41818.703275462962</v>
      </c>
      <c r="M1454" s="3" t="b">
        <v>0</v>
      </c>
      <c r="N1454" s="3">
        <v>0</v>
      </c>
      <c r="O1454" s="3" t="b">
        <v>0</v>
      </c>
      <c r="P1454" s="3" t="s">
        <v>8287</v>
      </c>
      <c r="Q1454" s="6">
        <f>E1454/D1454</f>
        <v>0</v>
      </c>
      <c r="R1454" s="8" t="e">
        <f>E1454/N1454</f>
        <v>#DIV/0!</v>
      </c>
      <c r="S1454" s="3" t="s">
        <v>8324</v>
      </c>
      <c r="T1454" s="3" t="s">
        <v>8343</v>
      </c>
    </row>
    <row r="1455" spans="1:20" ht="10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12">
        <f t="shared" si="22"/>
        <v>42840.654479166667</v>
      </c>
      <c r="K1455" s="3">
        <v>1488386547</v>
      </c>
      <c r="L1455" s="12">
        <f>(((K1455/60)/60)/24)+DATE(1970,1,1)</f>
        <v>42795.696145833332</v>
      </c>
      <c r="M1455" s="3" t="b">
        <v>0</v>
      </c>
      <c r="N1455" s="3">
        <v>0</v>
      </c>
      <c r="O1455" s="3" t="b">
        <v>0</v>
      </c>
      <c r="P1455" s="3" t="s">
        <v>8287</v>
      </c>
      <c r="Q1455" s="6">
        <f>E1455/D1455</f>
        <v>0</v>
      </c>
      <c r="R1455" s="8" t="e">
        <f>E1455/N1455</f>
        <v>#DIV/0!</v>
      </c>
      <c r="S1455" s="3" t="s">
        <v>8324</v>
      </c>
      <c r="T1455" s="3" t="s">
        <v>8343</v>
      </c>
    </row>
    <row r="1456" spans="1:20" ht="126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12">
        <f t="shared" si="22"/>
        <v>42484.915972222225</v>
      </c>
      <c r="K1456" s="3">
        <v>1459716480</v>
      </c>
      <c r="L1456" s="12">
        <f>(((K1456/60)/60)/24)+DATE(1970,1,1)</f>
        <v>42463.866666666669</v>
      </c>
      <c r="M1456" s="3" t="b">
        <v>0</v>
      </c>
      <c r="N1456" s="3">
        <v>1</v>
      </c>
      <c r="O1456" s="3" t="b">
        <v>0</v>
      </c>
      <c r="P1456" s="3" t="s">
        <v>8287</v>
      </c>
      <c r="Q1456" s="6">
        <f>E1456/D1456</f>
        <v>8.5714285714285719E-3</v>
      </c>
      <c r="R1456" s="8">
        <f>E1456/N1456</f>
        <v>15</v>
      </c>
      <c r="S1456" s="3" t="s">
        <v>8324</v>
      </c>
      <c r="T1456" s="3" t="s">
        <v>8343</v>
      </c>
    </row>
    <row r="1457" spans="1:20" ht="126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12">
        <f t="shared" si="22"/>
        <v>41887.568749999999</v>
      </c>
      <c r="K1457" s="3">
        <v>1405181320</v>
      </c>
      <c r="L1457" s="12">
        <f>(((K1457/60)/60)/24)+DATE(1970,1,1)</f>
        <v>41832.672685185185</v>
      </c>
      <c r="M1457" s="3" t="b">
        <v>0</v>
      </c>
      <c r="N1457" s="3">
        <v>7</v>
      </c>
      <c r="O1457" s="3" t="b">
        <v>0</v>
      </c>
      <c r="P1457" s="3" t="s">
        <v>8287</v>
      </c>
      <c r="Q1457" s="6">
        <f>E1457/D1457</f>
        <v>0.105</v>
      </c>
      <c r="R1457" s="8">
        <f>E1457/N1457</f>
        <v>225</v>
      </c>
      <c r="S1457" s="3" t="s">
        <v>8324</v>
      </c>
      <c r="T1457" s="3" t="s">
        <v>8343</v>
      </c>
    </row>
    <row r="1458" spans="1:20" ht="42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12">
        <f t="shared" si="22"/>
        <v>42738.668576388889</v>
      </c>
      <c r="K1458" s="3">
        <v>1480867365</v>
      </c>
      <c r="L1458" s="12">
        <f>(((K1458/60)/60)/24)+DATE(1970,1,1)</f>
        <v>42708.668576388889</v>
      </c>
      <c r="M1458" s="3" t="b">
        <v>0</v>
      </c>
      <c r="N1458" s="3">
        <v>3</v>
      </c>
      <c r="O1458" s="3" t="b">
        <v>0</v>
      </c>
      <c r="P1458" s="3" t="s">
        <v>8287</v>
      </c>
      <c r="Q1458" s="6">
        <f>E1458/D1458</f>
        <v>2.9000000000000001E-2</v>
      </c>
      <c r="R1458" s="8">
        <f>E1458/N1458</f>
        <v>48.333333333333336</v>
      </c>
      <c r="S1458" s="3" t="s">
        <v>8324</v>
      </c>
      <c r="T1458" s="3" t="s">
        <v>8343</v>
      </c>
    </row>
    <row r="1459" spans="1:20" ht="63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12">
        <f t="shared" si="22"/>
        <v>42319.938009259262</v>
      </c>
      <c r="K1459" s="3">
        <v>1444685444</v>
      </c>
      <c r="L1459" s="12">
        <f>(((K1459/60)/60)/24)+DATE(1970,1,1)</f>
        <v>42289.89634259259</v>
      </c>
      <c r="M1459" s="3" t="b">
        <v>0</v>
      </c>
      <c r="N1459" s="3">
        <v>0</v>
      </c>
      <c r="O1459" s="3" t="b">
        <v>0</v>
      </c>
      <c r="P1459" s="3" t="s">
        <v>8287</v>
      </c>
      <c r="Q1459" s="6">
        <f>E1459/D1459</f>
        <v>0</v>
      </c>
      <c r="R1459" s="8" t="e">
        <f>E1459/N1459</f>
        <v>#DIV/0!</v>
      </c>
      <c r="S1459" s="3" t="s">
        <v>8324</v>
      </c>
      <c r="T1459" s="3" t="s">
        <v>8343</v>
      </c>
    </row>
    <row r="1460" spans="1:20" ht="10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12">
        <f t="shared" si="22"/>
        <v>41862.166666666664</v>
      </c>
      <c r="K1460" s="3">
        <v>1405097760</v>
      </c>
      <c r="L1460" s="12">
        <f>(((K1460/60)/60)/24)+DATE(1970,1,1)</f>
        <v>41831.705555555556</v>
      </c>
      <c r="M1460" s="3" t="b">
        <v>0</v>
      </c>
      <c r="N1460" s="3">
        <v>0</v>
      </c>
      <c r="O1460" s="3" t="b">
        <v>0</v>
      </c>
      <c r="P1460" s="3" t="s">
        <v>8287</v>
      </c>
      <c r="Q1460" s="6">
        <f>E1460/D1460</f>
        <v>0</v>
      </c>
      <c r="R1460" s="8" t="e">
        <f>E1460/N1460</f>
        <v>#DIV/0!</v>
      </c>
      <c r="S1460" s="3" t="s">
        <v>8324</v>
      </c>
      <c r="T1460" s="3" t="s">
        <v>8343</v>
      </c>
    </row>
    <row r="1461" spans="1:20" ht="10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12">
        <f t="shared" si="22"/>
        <v>42340.725694444445</v>
      </c>
      <c r="K1461" s="3">
        <v>1446612896</v>
      </c>
      <c r="L1461" s="12">
        <f>(((K1461/60)/60)/24)+DATE(1970,1,1)</f>
        <v>42312.204814814817</v>
      </c>
      <c r="M1461" s="3" t="b">
        <v>0</v>
      </c>
      <c r="N1461" s="3">
        <v>0</v>
      </c>
      <c r="O1461" s="3" t="b">
        <v>0</v>
      </c>
      <c r="P1461" s="3" t="s">
        <v>8287</v>
      </c>
      <c r="Q1461" s="6">
        <f>E1461/D1461</f>
        <v>0</v>
      </c>
      <c r="R1461" s="8" t="e">
        <f>E1461/N1461</f>
        <v>#DIV/0!</v>
      </c>
      <c r="S1461" s="3" t="s">
        <v>8324</v>
      </c>
      <c r="T1461" s="3" t="s">
        <v>8343</v>
      </c>
    </row>
    <row r="1462" spans="1:20" ht="84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12">
        <f t="shared" si="22"/>
        <v>41973.989583333328</v>
      </c>
      <c r="K1462" s="3">
        <v>1412371898</v>
      </c>
      <c r="L1462" s="12">
        <f>(((K1462/60)/60)/24)+DATE(1970,1,1)</f>
        <v>41915.896967592591</v>
      </c>
      <c r="M1462" s="3" t="b">
        <v>0</v>
      </c>
      <c r="N1462" s="3">
        <v>0</v>
      </c>
      <c r="O1462" s="3" t="b">
        <v>0</v>
      </c>
      <c r="P1462" s="3" t="s">
        <v>8287</v>
      </c>
      <c r="Q1462" s="6">
        <f>E1462/D1462</f>
        <v>0</v>
      </c>
      <c r="R1462" s="8" t="e">
        <f>E1462/N1462</f>
        <v>#DIV/0!</v>
      </c>
      <c r="S1462" s="3" t="s">
        <v>8324</v>
      </c>
      <c r="T1462" s="3" t="s">
        <v>8343</v>
      </c>
    </row>
    <row r="1463" spans="1:20" ht="63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12">
        <f t="shared" si="22"/>
        <v>41933</v>
      </c>
      <c r="K1463" s="3">
        <v>1410967754</v>
      </c>
      <c r="L1463" s="12">
        <f>(((K1463/60)/60)/24)+DATE(1970,1,1)</f>
        <v>41899.645300925928</v>
      </c>
      <c r="M1463" s="3" t="b">
        <v>1</v>
      </c>
      <c r="N1463" s="3">
        <v>340</v>
      </c>
      <c r="O1463" s="3" t="b">
        <v>1</v>
      </c>
      <c r="P1463" s="3" t="s">
        <v>8288</v>
      </c>
      <c r="Q1463" s="6">
        <f>E1463/D1463</f>
        <v>1.012446</v>
      </c>
      <c r="R1463" s="8">
        <f>E1463/N1463</f>
        <v>44.66673529411765</v>
      </c>
      <c r="S1463" s="3" t="s">
        <v>8324</v>
      </c>
      <c r="T1463" s="3" t="s">
        <v>8344</v>
      </c>
    </row>
    <row r="1464" spans="1:20" ht="63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12">
        <f t="shared" si="22"/>
        <v>41374.662858796299</v>
      </c>
      <c r="K1464" s="3">
        <v>1363017271</v>
      </c>
      <c r="L1464" s="12">
        <f>(((K1464/60)/60)/24)+DATE(1970,1,1)</f>
        <v>41344.662858796299</v>
      </c>
      <c r="M1464" s="3" t="b">
        <v>1</v>
      </c>
      <c r="N1464" s="3">
        <v>150</v>
      </c>
      <c r="O1464" s="3" t="b">
        <v>1</v>
      </c>
      <c r="P1464" s="3" t="s">
        <v>8288</v>
      </c>
      <c r="Q1464" s="6">
        <f>E1464/D1464</f>
        <v>1.085175</v>
      </c>
      <c r="R1464" s="8">
        <f>E1464/N1464</f>
        <v>28.937999999999999</v>
      </c>
      <c r="S1464" s="3" t="s">
        <v>8324</v>
      </c>
      <c r="T1464" s="3" t="s">
        <v>8344</v>
      </c>
    </row>
    <row r="1465" spans="1:20" ht="10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12">
        <f t="shared" si="22"/>
        <v>41371.869652777779</v>
      </c>
      <c r="K1465" s="3">
        <v>1361483538</v>
      </c>
      <c r="L1465" s="12">
        <f>(((K1465/60)/60)/24)+DATE(1970,1,1)</f>
        <v>41326.911319444444</v>
      </c>
      <c r="M1465" s="3" t="b">
        <v>1</v>
      </c>
      <c r="N1465" s="3">
        <v>25</v>
      </c>
      <c r="O1465" s="3" t="b">
        <v>1</v>
      </c>
      <c r="P1465" s="3" t="s">
        <v>8288</v>
      </c>
      <c r="Q1465" s="6">
        <f>E1465/D1465</f>
        <v>1.4766666666666666</v>
      </c>
      <c r="R1465" s="8">
        <f>E1465/N1465</f>
        <v>35.44</v>
      </c>
      <c r="S1465" s="3" t="s">
        <v>8324</v>
      </c>
      <c r="T1465" s="3" t="s">
        <v>8344</v>
      </c>
    </row>
    <row r="1466" spans="1:20" ht="42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12">
        <f t="shared" si="22"/>
        <v>41321.661550925928</v>
      </c>
      <c r="K1466" s="3">
        <v>1358437958</v>
      </c>
      <c r="L1466" s="12">
        <f>(((K1466/60)/60)/24)+DATE(1970,1,1)</f>
        <v>41291.661550925928</v>
      </c>
      <c r="M1466" s="3" t="b">
        <v>1</v>
      </c>
      <c r="N1466" s="3">
        <v>234</v>
      </c>
      <c r="O1466" s="3" t="b">
        <v>1</v>
      </c>
      <c r="P1466" s="3" t="s">
        <v>8288</v>
      </c>
      <c r="Q1466" s="6">
        <f>E1466/D1466</f>
        <v>1.6319999999999999</v>
      </c>
      <c r="R1466" s="8">
        <f>E1466/N1466</f>
        <v>34.871794871794869</v>
      </c>
      <c r="S1466" s="3" t="s">
        <v>8324</v>
      </c>
      <c r="T1466" s="3" t="s">
        <v>8344</v>
      </c>
    </row>
    <row r="1467" spans="1:20" ht="10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12">
        <f t="shared" si="22"/>
        <v>40990.125</v>
      </c>
      <c r="K1467" s="3">
        <v>1329759452</v>
      </c>
      <c r="L1467" s="12">
        <f>(((K1467/60)/60)/24)+DATE(1970,1,1)</f>
        <v>40959.734398148146</v>
      </c>
      <c r="M1467" s="3" t="b">
        <v>1</v>
      </c>
      <c r="N1467" s="3">
        <v>2602</v>
      </c>
      <c r="O1467" s="3" t="b">
        <v>1</v>
      </c>
      <c r="P1467" s="3" t="s">
        <v>8288</v>
      </c>
      <c r="Q1467" s="6">
        <f>E1467/D1467</f>
        <v>4.5641449999999999</v>
      </c>
      <c r="R1467" s="8">
        <f>E1467/N1467</f>
        <v>52.622732513451197</v>
      </c>
      <c r="S1467" s="3" t="s">
        <v>8324</v>
      </c>
      <c r="T1467" s="3" t="s">
        <v>8344</v>
      </c>
    </row>
    <row r="1468" spans="1:20" ht="10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12">
        <f t="shared" si="22"/>
        <v>42381.208333333328</v>
      </c>
      <c r="K1468" s="3">
        <v>1449029266</v>
      </c>
      <c r="L1468" s="12">
        <f>(((K1468/60)/60)/24)+DATE(1970,1,1)</f>
        <v>42340.172060185185</v>
      </c>
      <c r="M1468" s="3" t="b">
        <v>1</v>
      </c>
      <c r="N1468" s="3">
        <v>248</v>
      </c>
      <c r="O1468" s="3" t="b">
        <v>1</v>
      </c>
      <c r="P1468" s="3" t="s">
        <v>8288</v>
      </c>
      <c r="Q1468" s="6">
        <f>E1468/D1468</f>
        <v>1.0787731249999999</v>
      </c>
      <c r="R1468" s="8">
        <f>E1468/N1468</f>
        <v>69.598266129032254</v>
      </c>
      <c r="S1468" s="3" t="s">
        <v>8324</v>
      </c>
      <c r="T1468" s="3" t="s">
        <v>8344</v>
      </c>
    </row>
    <row r="1469" spans="1:20" ht="84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12">
        <f t="shared" si="22"/>
        <v>40993.760243055556</v>
      </c>
      <c r="K1469" s="3">
        <v>1327518885</v>
      </c>
      <c r="L1469" s="12">
        <f>(((K1469/60)/60)/24)+DATE(1970,1,1)</f>
        <v>40933.80190972222</v>
      </c>
      <c r="M1469" s="3" t="b">
        <v>1</v>
      </c>
      <c r="N1469" s="3">
        <v>600</v>
      </c>
      <c r="O1469" s="3" t="b">
        <v>1</v>
      </c>
      <c r="P1469" s="3" t="s">
        <v>8288</v>
      </c>
      <c r="Q1469" s="6">
        <f>E1469/D1469</f>
        <v>1.1508</v>
      </c>
      <c r="R1469" s="8">
        <f>E1469/N1469</f>
        <v>76.72</v>
      </c>
      <c r="S1469" s="3" t="s">
        <v>8324</v>
      </c>
      <c r="T1469" s="3" t="s">
        <v>8344</v>
      </c>
    </row>
    <row r="1470" spans="1:20" ht="10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12">
        <f t="shared" si="22"/>
        <v>40706.014456018522</v>
      </c>
      <c r="K1470" s="3">
        <v>1302654049</v>
      </c>
      <c r="L1470" s="12">
        <f>(((K1470/60)/60)/24)+DATE(1970,1,1)</f>
        <v>40646.014456018522</v>
      </c>
      <c r="M1470" s="3" t="b">
        <v>1</v>
      </c>
      <c r="N1470" s="3">
        <v>293</v>
      </c>
      <c r="O1470" s="3" t="b">
        <v>1</v>
      </c>
      <c r="P1470" s="3" t="s">
        <v>8288</v>
      </c>
      <c r="Q1470" s="6">
        <f>E1470/D1470</f>
        <v>1.0236842105263158</v>
      </c>
      <c r="R1470" s="8">
        <f>E1470/N1470</f>
        <v>33.191126279863482</v>
      </c>
      <c r="S1470" s="3" t="s">
        <v>8324</v>
      </c>
      <c r="T1470" s="3" t="s">
        <v>8344</v>
      </c>
    </row>
    <row r="1471" spans="1:20" ht="84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12">
        <f t="shared" si="22"/>
        <v>41320.598483796297</v>
      </c>
      <c r="K1471" s="3">
        <v>1358346109</v>
      </c>
      <c r="L1471" s="12">
        <f>(((K1471/60)/60)/24)+DATE(1970,1,1)</f>
        <v>41290.598483796297</v>
      </c>
      <c r="M1471" s="3" t="b">
        <v>1</v>
      </c>
      <c r="N1471" s="3">
        <v>321</v>
      </c>
      <c r="O1471" s="3" t="b">
        <v>1</v>
      </c>
      <c r="P1471" s="3" t="s">
        <v>8288</v>
      </c>
      <c r="Q1471" s="6">
        <f>E1471/D1471</f>
        <v>1.0842485875706214</v>
      </c>
      <c r="R1471" s="8">
        <f>E1471/N1471</f>
        <v>149.46417445482865</v>
      </c>
      <c r="S1471" s="3" t="s">
        <v>8324</v>
      </c>
      <c r="T1471" s="3" t="s">
        <v>8344</v>
      </c>
    </row>
    <row r="1472" spans="1:20" ht="10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12">
        <f t="shared" si="22"/>
        <v>41271.827118055553</v>
      </c>
      <c r="K1472" s="3">
        <v>1354909863</v>
      </c>
      <c r="L1472" s="12">
        <f>(((K1472/60)/60)/24)+DATE(1970,1,1)</f>
        <v>41250.827118055553</v>
      </c>
      <c r="M1472" s="3" t="b">
        <v>1</v>
      </c>
      <c r="N1472" s="3">
        <v>81</v>
      </c>
      <c r="O1472" s="3" t="b">
        <v>1</v>
      </c>
      <c r="P1472" s="3" t="s">
        <v>8288</v>
      </c>
      <c r="Q1472" s="6">
        <f>E1472/D1472</f>
        <v>1.2513333333333334</v>
      </c>
      <c r="R1472" s="8">
        <f>E1472/N1472</f>
        <v>23.172839506172838</v>
      </c>
      <c r="S1472" s="3" t="s">
        <v>8324</v>
      </c>
      <c r="T1472" s="3" t="s">
        <v>8344</v>
      </c>
    </row>
    <row r="1473" spans="1:20" ht="10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12">
        <f t="shared" si="22"/>
        <v>42103.957569444443</v>
      </c>
      <c r="K1473" s="3">
        <v>1426028334</v>
      </c>
      <c r="L1473" s="12">
        <f>(((K1473/60)/60)/24)+DATE(1970,1,1)</f>
        <v>42073.957569444443</v>
      </c>
      <c r="M1473" s="3" t="b">
        <v>1</v>
      </c>
      <c r="N1473" s="3">
        <v>343</v>
      </c>
      <c r="O1473" s="3" t="b">
        <v>1</v>
      </c>
      <c r="P1473" s="3" t="s">
        <v>8288</v>
      </c>
      <c r="Q1473" s="6">
        <f>E1473/D1473</f>
        <v>1.03840625</v>
      </c>
      <c r="R1473" s="8">
        <f>E1473/N1473</f>
        <v>96.877551020408163</v>
      </c>
      <c r="S1473" s="3" t="s">
        <v>8324</v>
      </c>
      <c r="T1473" s="3" t="s">
        <v>8344</v>
      </c>
    </row>
    <row r="1474" spans="1:20" ht="10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12">
        <f t="shared" si="22"/>
        <v>41563.542858796296</v>
      </c>
      <c r="K1474" s="3">
        <v>1379336503</v>
      </c>
      <c r="L1474" s="12">
        <f>(((K1474/60)/60)/24)+DATE(1970,1,1)</f>
        <v>41533.542858796296</v>
      </c>
      <c r="M1474" s="3" t="b">
        <v>1</v>
      </c>
      <c r="N1474" s="3">
        <v>336</v>
      </c>
      <c r="O1474" s="3" t="b">
        <v>1</v>
      </c>
      <c r="P1474" s="3" t="s">
        <v>8288</v>
      </c>
      <c r="Q1474" s="6">
        <f>E1474/D1474</f>
        <v>1.3870400000000001</v>
      </c>
      <c r="R1474" s="8">
        <f>E1474/N1474</f>
        <v>103.20238095238095</v>
      </c>
      <c r="S1474" s="3" t="s">
        <v>8324</v>
      </c>
      <c r="T1474" s="3" t="s">
        <v>8344</v>
      </c>
    </row>
    <row r="1475" spans="1:20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12">
        <f t="shared" ref="J1475:J1538" si="23">(((I1475/60)/60)/24)+DATE(1970,1,1)</f>
        <v>40969.979618055557</v>
      </c>
      <c r="K1475" s="3">
        <v>1328052639</v>
      </c>
      <c r="L1475" s="12">
        <f>(((K1475/60)/60)/24)+DATE(1970,1,1)</f>
        <v>40939.979618055557</v>
      </c>
      <c r="M1475" s="3" t="b">
        <v>1</v>
      </c>
      <c r="N1475" s="3">
        <v>47</v>
      </c>
      <c r="O1475" s="3" t="b">
        <v>1</v>
      </c>
      <c r="P1475" s="3" t="s">
        <v>8288</v>
      </c>
      <c r="Q1475" s="6">
        <f>E1475/D1475</f>
        <v>1.20516</v>
      </c>
      <c r="R1475" s="8">
        <f>E1475/N1475</f>
        <v>38.462553191489363</v>
      </c>
      <c r="S1475" s="3" t="s">
        <v>8324</v>
      </c>
      <c r="T1475" s="3" t="s">
        <v>8344</v>
      </c>
    </row>
    <row r="1476" spans="1:20" ht="10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12">
        <f t="shared" si="23"/>
        <v>41530.727916666663</v>
      </c>
      <c r="K1476" s="3">
        <v>1376501292</v>
      </c>
      <c r="L1476" s="12">
        <f>(((K1476/60)/60)/24)+DATE(1970,1,1)</f>
        <v>41500.727916666663</v>
      </c>
      <c r="M1476" s="3" t="b">
        <v>1</v>
      </c>
      <c r="N1476" s="3">
        <v>76</v>
      </c>
      <c r="O1476" s="3" t="b">
        <v>1</v>
      </c>
      <c r="P1476" s="3" t="s">
        <v>8288</v>
      </c>
      <c r="Q1476" s="6">
        <f>E1476/D1476</f>
        <v>1.1226666666666667</v>
      </c>
      <c r="R1476" s="8">
        <f>E1476/N1476</f>
        <v>44.315789473684212</v>
      </c>
      <c r="S1476" s="3" t="s">
        <v>8324</v>
      </c>
      <c r="T1476" s="3" t="s">
        <v>8344</v>
      </c>
    </row>
    <row r="1477" spans="1:20" ht="10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12">
        <f t="shared" si="23"/>
        <v>41993.207638888889</v>
      </c>
      <c r="K1477" s="3">
        <v>1416244863</v>
      </c>
      <c r="L1477" s="12">
        <f>(((K1477/60)/60)/24)+DATE(1970,1,1)</f>
        <v>41960.722951388889</v>
      </c>
      <c r="M1477" s="3" t="b">
        <v>1</v>
      </c>
      <c r="N1477" s="3">
        <v>441</v>
      </c>
      <c r="O1477" s="3" t="b">
        <v>1</v>
      </c>
      <c r="P1477" s="3" t="s">
        <v>8288</v>
      </c>
      <c r="Q1477" s="6">
        <f>E1477/D1477</f>
        <v>1.8866966666666667</v>
      </c>
      <c r="R1477" s="8">
        <f>E1477/N1477</f>
        <v>64.173356009070289</v>
      </c>
      <c r="S1477" s="3" t="s">
        <v>8324</v>
      </c>
      <c r="T1477" s="3" t="s">
        <v>8344</v>
      </c>
    </row>
    <row r="1478" spans="1:20" ht="63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12">
        <f t="shared" si="23"/>
        <v>40796.041921296295</v>
      </c>
      <c r="K1478" s="3">
        <v>1313024422</v>
      </c>
      <c r="L1478" s="12">
        <f>(((K1478/60)/60)/24)+DATE(1970,1,1)</f>
        <v>40766.041921296295</v>
      </c>
      <c r="M1478" s="3" t="b">
        <v>1</v>
      </c>
      <c r="N1478" s="3">
        <v>916</v>
      </c>
      <c r="O1478" s="3" t="b">
        <v>1</v>
      </c>
      <c r="P1478" s="3" t="s">
        <v>8288</v>
      </c>
      <c r="Q1478" s="6">
        <f>E1478/D1478</f>
        <v>6.6155466666666669</v>
      </c>
      <c r="R1478" s="8">
        <f>E1478/N1478</f>
        <v>43.333275109170302</v>
      </c>
      <c r="S1478" s="3" t="s">
        <v>8324</v>
      </c>
      <c r="T1478" s="3" t="s">
        <v>8344</v>
      </c>
    </row>
    <row r="1479" spans="1:20" ht="10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12">
        <f t="shared" si="23"/>
        <v>40900.125</v>
      </c>
      <c r="K1479" s="3">
        <v>1319467604</v>
      </c>
      <c r="L1479" s="12">
        <f>(((K1479/60)/60)/24)+DATE(1970,1,1)</f>
        <v>40840.615787037037</v>
      </c>
      <c r="M1479" s="3" t="b">
        <v>1</v>
      </c>
      <c r="N1479" s="3">
        <v>369</v>
      </c>
      <c r="O1479" s="3" t="b">
        <v>1</v>
      </c>
      <c r="P1479" s="3" t="s">
        <v>8288</v>
      </c>
      <c r="Q1479" s="6">
        <f>E1479/D1479</f>
        <v>1.1131</v>
      </c>
      <c r="R1479" s="8">
        <f>E1479/N1479</f>
        <v>90.495934959349597</v>
      </c>
      <c r="S1479" s="3" t="s">
        <v>8324</v>
      </c>
      <c r="T1479" s="3" t="s">
        <v>8344</v>
      </c>
    </row>
    <row r="1480" spans="1:20" ht="10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12">
        <f t="shared" si="23"/>
        <v>41408.871678240743</v>
      </c>
      <c r="K1480" s="3">
        <v>1367355313</v>
      </c>
      <c r="L1480" s="12">
        <f>(((K1480/60)/60)/24)+DATE(1970,1,1)</f>
        <v>41394.871678240743</v>
      </c>
      <c r="M1480" s="3" t="b">
        <v>1</v>
      </c>
      <c r="N1480" s="3">
        <v>20242</v>
      </c>
      <c r="O1480" s="3" t="b">
        <v>1</v>
      </c>
      <c r="P1480" s="3" t="s">
        <v>8288</v>
      </c>
      <c r="Q1480" s="6">
        <f>E1480/D1480</f>
        <v>11.8161422</v>
      </c>
      <c r="R1480" s="8">
        <f>E1480/N1480</f>
        <v>29.187190495010373</v>
      </c>
      <c r="S1480" s="3" t="s">
        <v>8324</v>
      </c>
      <c r="T1480" s="3" t="s">
        <v>8344</v>
      </c>
    </row>
    <row r="1481" spans="1:20" ht="10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12">
        <f t="shared" si="23"/>
        <v>41769.165972222225</v>
      </c>
      <c r="K1481" s="3">
        <v>1398448389</v>
      </c>
      <c r="L1481" s="12">
        <f>(((K1481/60)/60)/24)+DATE(1970,1,1)</f>
        <v>41754.745243055557</v>
      </c>
      <c r="M1481" s="3" t="b">
        <v>1</v>
      </c>
      <c r="N1481" s="3">
        <v>71</v>
      </c>
      <c r="O1481" s="3" t="b">
        <v>1</v>
      </c>
      <c r="P1481" s="3" t="s">
        <v>8288</v>
      </c>
      <c r="Q1481" s="6">
        <f>E1481/D1481</f>
        <v>1.37375</v>
      </c>
      <c r="R1481" s="8">
        <f>E1481/N1481</f>
        <v>30.95774647887324</v>
      </c>
      <c r="S1481" s="3" t="s">
        <v>8324</v>
      </c>
      <c r="T1481" s="3" t="s">
        <v>8344</v>
      </c>
    </row>
    <row r="1482" spans="1:20" ht="10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12">
        <f t="shared" si="23"/>
        <v>41481.708333333336</v>
      </c>
      <c r="K1482" s="3">
        <v>1373408699</v>
      </c>
      <c r="L1482" s="12">
        <f>(((K1482/60)/60)/24)+DATE(1970,1,1)</f>
        <v>41464.934016203704</v>
      </c>
      <c r="M1482" s="3" t="b">
        <v>1</v>
      </c>
      <c r="N1482" s="3">
        <v>635</v>
      </c>
      <c r="O1482" s="3" t="b">
        <v>1</v>
      </c>
      <c r="P1482" s="3" t="s">
        <v>8288</v>
      </c>
      <c r="Q1482" s="6">
        <f>E1482/D1482</f>
        <v>1.170404</v>
      </c>
      <c r="R1482" s="8">
        <f>E1482/N1482</f>
        <v>92.157795275590544</v>
      </c>
      <c r="S1482" s="3" t="s">
        <v>8324</v>
      </c>
      <c r="T1482" s="3" t="s">
        <v>8344</v>
      </c>
    </row>
    <row r="1483" spans="1:20" ht="10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12">
        <f t="shared" si="23"/>
        <v>41580.922974537039</v>
      </c>
      <c r="K1483" s="3">
        <v>1380838145</v>
      </c>
      <c r="L1483" s="12">
        <f>(((K1483/60)/60)/24)+DATE(1970,1,1)</f>
        <v>41550.922974537039</v>
      </c>
      <c r="M1483" s="3" t="b">
        <v>0</v>
      </c>
      <c r="N1483" s="3">
        <v>6</v>
      </c>
      <c r="O1483" s="3" t="b">
        <v>0</v>
      </c>
      <c r="P1483" s="3" t="s">
        <v>8275</v>
      </c>
      <c r="Q1483" s="6">
        <f>E1483/D1483</f>
        <v>2.1000000000000001E-2</v>
      </c>
      <c r="R1483" s="8">
        <f>E1483/N1483</f>
        <v>17.5</v>
      </c>
      <c r="S1483" s="3" t="s">
        <v>8324</v>
      </c>
      <c r="T1483" s="3" t="s">
        <v>8326</v>
      </c>
    </row>
    <row r="1484" spans="1:20" ht="126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12">
        <f t="shared" si="23"/>
        <v>41159.32708333333</v>
      </c>
      <c r="K1484" s="3">
        <v>1345062936</v>
      </c>
      <c r="L1484" s="12">
        <f>(((K1484/60)/60)/24)+DATE(1970,1,1)</f>
        <v>41136.85805555556</v>
      </c>
      <c r="M1484" s="3" t="b">
        <v>0</v>
      </c>
      <c r="N1484" s="3">
        <v>1</v>
      </c>
      <c r="O1484" s="3" t="b">
        <v>0</v>
      </c>
      <c r="P1484" s="3" t="s">
        <v>8275</v>
      </c>
      <c r="Q1484" s="6">
        <f>E1484/D1484</f>
        <v>1E-3</v>
      </c>
      <c r="R1484" s="8">
        <f>E1484/N1484</f>
        <v>5</v>
      </c>
      <c r="S1484" s="3" t="s">
        <v>8324</v>
      </c>
      <c r="T1484" s="3" t="s">
        <v>8326</v>
      </c>
    </row>
    <row r="1485" spans="1:20" ht="10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12">
        <f t="shared" si="23"/>
        <v>42573.192997685182</v>
      </c>
      <c r="K1485" s="3">
        <v>1467002275</v>
      </c>
      <c r="L1485" s="12">
        <f>(((K1485/60)/60)/24)+DATE(1970,1,1)</f>
        <v>42548.192997685182</v>
      </c>
      <c r="M1485" s="3" t="b">
        <v>0</v>
      </c>
      <c r="N1485" s="3">
        <v>2</v>
      </c>
      <c r="O1485" s="3" t="b">
        <v>0</v>
      </c>
      <c r="P1485" s="3" t="s">
        <v>8275</v>
      </c>
      <c r="Q1485" s="6">
        <f>E1485/D1485</f>
        <v>7.1428571428571426E-3</v>
      </c>
      <c r="R1485" s="8">
        <f>E1485/N1485</f>
        <v>25</v>
      </c>
      <c r="S1485" s="3" t="s">
        <v>8324</v>
      </c>
      <c r="T1485" s="3" t="s">
        <v>8326</v>
      </c>
    </row>
    <row r="1486" spans="1:20" ht="42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12">
        <f t="shared" si="23"/>
        <v>41111.618750000001</v>
      </c>
      <c r="K1486" s="3">
        <v>1337834963</v>
      </c>
      <c r="L1486" s="12">
        <f>(((K1486/60)/60)/24)+DATE(1970,1,1)</f>
        <v>41053.200960648144</v>
      </c>
      <c r="M1486" s="3" t="b">
        <v>0</v>
      </c>
      <c r="N1486" s="3">
        <v>0</v>
      </c>
      <c r="O1486" s="3" t="b">
        <v>0</v>
      </c>
      <c r="P1486" s="3" t="s">
        <v>8275</v>
      </c>
      <c r="Q1486" s="6">
        <f>E1486/D1486</f>
        <v>0</v>
      </c>
      <c r="R1486" s="8" t="e">
        <f>E1486/N1486</f>
        <v>#DIV/0!</v>
      </c>
      <c r="S1486" s="3" t="s">
        <v>8324</v>
      </c>
      <c r="T1486" s="3" t="s">
        <v>8326</v>
      </c>
    </row>
    <row r="1487" spans="1:20" ht="10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12">
        <f t="shared" si="23"/>
        <v>42175.795983796299</v>
      </c>
      <c r="K1487" s="3">
        <v>1430939173</v>
      </c>
      <c r="L1487" s="12">
        <f>(((K1487/60)/60)/24)+DATE(1970,1,1)</f>
        <v>42130.795983796299</v>
      </c>
      <c r="M1487" s="3" t="b">
        <v>0</v>
      </c>
      <c r="N1487" s="3">
        <v>3</v>
      </c>
      <c r="O1487" s="3" t="b">
        <v>0</v>
      </c>
      <c r="P1487" s="3" t="s">
        <v>8275</v>
      </c>
      <c r="Q1487" s="6">
        <f>E1487/D1487</f>
        <v>2.2388059701492536E-2</v>
      </c>
      <c r="R1487" s="8">
        <f>E1487/N1487</f>
        <v>50</v>
      </c>
      <c r="S1487" s="3" t="s">
        <v>8324</v>
      </c>
      <c r="T1487" s="3" t="s">
        <v>8326</v>
      </c>
    </row>
    <row r="1488" spans="1:20" ht="10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12">
        <f t="shared" si="23"/>
        <v>42062.168530092589</v>
      </c>
      <c r="K1488" s="3">
        <v>1422417761</v>
      </c>
      <c r="L1488" s="12">
        <f>(((K1488/60)/60)/24)+DATE(1970,1,1)</f>
        <v>42032.168530092589</v>
      </c>
      <c r="M1488" s="3" t="b">
        <v>0</v>
      </c>
      <c r="N1488" s="3">
        <v>3</v>
      </c>
      <c r="O1488" s="3" t="b">
        <v>0</v>
      </c>
      <c r="P1488" s="3" t="s">
        <v>8275</v>
      </c>
      <c r="Q1488" s="6">
        <f>E1488/D1488</f>
        <v>2.3999999999999998E-3</v>
      </c>
      <c r="R1488" s="8">
        <f>E1488/N1488</f>
        <v>16</v>
      </c>
      <c r="S1488" s="3" t="s">
        <v>8324</v>
      </c>
      <c r="T1488" s="3" t="s">
        <v>8326</v>
      </c>
    </row>
    <row r="1489" spans="1:20" ht="10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12">
        <f t="shared" si="23"/>
        <v>42584.917488425926</v>
      </c>
      <c r="K1489" s="3">
        <v>1467583271</v>
      </c>
      <c r="L1489" s="12">
        <f>(((K1489/60)/60)/24)+DATE(1970,1,1)</f>
        <v>42554.917488425926</v>
      </c>
      <c r="M1489" s="3" t="b">
        <v>0</v>
      </c>
      <c r="N1489" s="3">
        <v>0</v>
      </c>
      <c r="O1489" s="3" t="b">
        <v>0</v>
      </c>
      <c r="P1489" s="3" t="s">
        <v>8275</v>
      </c>
      <c r="Q1489" s="6">
        <f>E1489/D1489</f>
        <v>0</v>
      </c>
      <c r="R1489" s="8" t="e">
        <f>E1489/N1489</f>
        <v>#DIV/0!</v>
      </c>
      <c r="S1489" s="3" t="s">
        <v>8324</v>
      </c>
      <c r="T1489" s="3" t="s">
        <v>8326</v>
      </c>
    </row>
    <row r="1490" spans="1:20" ht="84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12">
        <f t="shared" si="23"/>
        <v>41644.563194444447</v>
      </c>
      <c r="K1490" s="3">
        <v>1386336660</v>
      </c>
      <c r="L1490" s="12">
        <f>(((K1490/60)/60)/24)+DATE(1970,1,1)</f>
        <v>41614.563194444447</v>
      </c>
      <c r="M1490" s="3" t="b">
        <v>0</v>
      </c>
      <c r="N1490" s="3">
        <v>6</v>
      </c>
      <c r="O1490" s="3" t="b">
        <v>0</v>
      </c>
      <c r="P1490" s="3" t="s">
        <v>8275</v>
      </c>
      <c r="Q1490" s="6">
        <f>E1490/D1490</f>
        <v>2.4E-2</v>
      </c>
      <c r="R1490" s="8">
        <f>E1490/N1490</f>
        <v>60</v>
      </c>
      <c r="S1490" s="3" t="s">
        <v>8324</v>
      </c>
      <c r="T1490" s="3" t="s">
        <v>8326</v>
      </c>
    </row>
    <row r="1491" spans="1:20" ht="10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12">
        <f t="shared" si="23"/>
        <v>41228.653379629628</v>
      </c>
      <c r="K1491" s="3">
        <v>1350398452</v>
      </c>
      <c r="L1491" s="12">
        <f>(((K1491/60)/60)/24)+DATE(1970,1,1)</f>
        <v>41198.611712962964</v>
      </c>
      <c r="M1491" s="3" t="b">
        <v>0</v>
      </c>
      <c r="N1491" s="3">
        <v>0</v>
      </c>
      <c r="O1491" s="3" t="b">
        <v>0</v>
      </c>
      <c r="P1491" s="3" t="s">
        <v>8275</v>
      </c>
      <c r="Q1491" s="6">
        <f>E1491/D1491</f>
        <v>0</v>
      </c>
      <c r="R1491" s="8" t="e">
        <f>E1491/N1491</f>
        <v>#DIV/0!</v>
      </c>
      <c r="S1491" s="3" t="s">
        <v>8324</v>
      </c>
      <c r="T1491" s="3" t="s">
        <v>8326</v>
      </c>
    </row>
    <row r="1492" spans="1:20" ht="10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12">
        <f t="shared" si="23"/>
        <v>41549.561041666668</v>
      </c>
      <c r="K1492" s="3">
        <v>1378214874</v>
      </c>
      <c r="L1492" s="12">
        <f>(((K1492/60)/60)/24)+DATE(1970,1,1)</f>
        <v>41520.561041666668</v>
      </c>
      <c r="M1492" s="3" t="b">
        <v>0</v>
      </c>
      <c r="N1492" s="3">
        <v>19</v>
      </c>
      <c r="O1492" s="3" t="b">
        <v>0</v>
      </c>
      <c r="P1492" s="3" t="s">
        <v>8275</v>
      </c>
      <c r="Q1492" s="6">
        <f>E1492/D1492</f>
        <v>0.30862068965517242</v>
      </c>
      <c r="R1492" s="8">
        <f>E1492/N1492</f>
        <v>47.10526315789474</v>
      </c>
      <c r="S1492" s="3" t="s">
        <v>8324</v>
      </c>
      <c r="T1492" s="3" t="s">
        <v>8326</v>
      </c>
    </row>
    <row r="1493" spans="1:20" ht="84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12">
        <f t="shared" si="23"/>
        <v>42050.651388888888</v>
      </c>
      <c r="K1493" s="3">
        <v>1418922443</v>
      </c>
      <c r="L1493" s="12">
        <f>(((K1493/60)/60)/24)+DATE(1970,1,1)</f>
        <v>41991.713460648149</v>
      </c>
      <c r="M1493" s="3" t="b">
        <v>0</v>
      </c>
      <c r="N1493" s="3">
        <v>1</v>
      </c>
      <c r="O1493" s="3" t="b">
        <v>0</v>
      </c>
      <c r="P1493" s="3" t="s">
        <v>8275</v>
      </c>
      <c r="Q1493" s="6">
        <f>E1493/D1493</f>
        <v>8.3333333333333329E-2</v>
      </c>
      <c r="R1493" s="8">
        <f>E1493/N1493</f>
        <v>100</v>
      </c>
      <c r="S1493" s="3" t="s">
        <v>8324</v>
      </c>
      <c r="T1493" s="3" t="s">
        <v>8326</v>
      </c>
    </row>
    <row r="1494" spans="1:20" ht="126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12">
        <f t="shared" si="23"/>
        <v>40712.884791666671</v>
      </c>
      <c r="K1494" s="3">
        <v>1305839646</v>
      </c>
      <c r="L1494" s="12">
        <f>(((K1494/60)/60)/24)+DATE(1970,1,1)</f>
        <v>40682.884791666671</v>
      </c>
      <c r="M1494" s="3" t="b">
        <v>0</v>
      </c>
      <c r="N1494" s="3">
        <v>2</v>
      </c>
      <c r="O1494" s="3" t="b">
        <v>0</v>
      </c>
      <c r="P1494" s="3" t="s">
        <v>8275</v>
      </c>
      <c r="Q1494" s="6">
        <f>E1494/D1494</f>
        <v>7.4999999999999997E-3</v>
      </c>
      <c r="R1494" s="8">
        <f>E1494/N1494</f>
        <v>15</v>
      </c>
      <c r="S1494" s="3" t="s">
        <v>8324</v>
      </c>
      <c r="T1494" s="3" t="s">
        <v>8326</v>
      </c>
    </row>
    <row r="1495" spans="1:20" ht="84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12">
        <f t="shared" si="23"/>
        <v>41441.866608796299</v>
      </c>
      <c r="K1495" s="3">
        <v>1368823675</v>
      </c>
      <c r="L1495" s="12">
        <f>(((K1495/60)/60)/24)+DATE(1970,1,1)</f>
        <v>41411.866608796299</v>
      </c>
      <c r="M1495" s="3" t="b">
        <v>0</v>
      </c>
      <c r="N1495" s="3">
        <v>0</v>
      </c>
      <c r="O1495" s="3" t="b">
        <v>0</v>
      </c>
      <c r="P1495" s="3" t="s">
        <v>8275</v>
      </c>
      <c r="Q1495" s="6">
        <f>E1495/D1495</f>
        <v>0</v>
      </c>
      <c r="R1495" s="8" t="e">
        <f>E1495/N1495</f>
        <v>#DIV/0!</v>
      </c>
      <c r="S1495" s="3" t="s">
        <v>8324</v>
      </c>
      <c r="T1495" s="3" t="s">
        <v>8326</v>
      </c>
    </row>
    <row r="1496" spans="1:20" ht="10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12">
        <f t="shared" si="23"/>
        <v>42097.651388888888</v>
      </c>
      <c r="K1496" s="3">
        <v>1425489613</v>
      </c>
      <c r="L1496" s="12">
        <f>(((K1496/60)/60)/24)+DATE(1970,1,1)</f>
        <v>42067.722372685181</v>
      </c>
      <c r="M1496" s="3" t="b">
        <v>0</v>
      </c>
      <c r="N1496" s="3">
        <v>11</v>
      </c>
      <c r="O1496" s="3" t="b">
        <v>0</v>
      </c>
      <c r="P1496" s="3" t="s">
        <v>8275</v>
      </c>
      <c r="Q1496" s="6">
        <f>E1496/D1496</f>
        <v>8.8999999999999996E-2</v>
      </c>
      <c r="R1496" s="8">
        <f>E1496/N1496</f>
        <v>40.454545454545453</v>
      </c>
      <c r="S1496" s="3" t="s">
        <v>8324</v>
      </c>
      <c r="T1496" s="3" t="s">
        <v>8326</v>
      </c>
    </row>
    <row r="1497" spans="1:20" ht="63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12">
        <f t="shared" si="23"/>
        <v>40782.789710648147</v>
      </c>
      <c r="K1497" s="3">
        <v>1311879431</v>
      </c>
      <c r="L1497" s="12">
        <f>(((K1497/60)/60)/24)+DATE(1970,1,1)</f>
        <v>40752.789710648147</v>
      </c>
      <c r="M1497" s="3" t="b">
        <v>0</v>
      </c>
      <c r="N1497" s="3">
        <v>0</v>
      </c>
      <c r="O1497" s="3" t="b">
        <v>0</v>
      </c>
      <c r="P1497" s="3" t="s">
        <v>8275</v>
      </c>
      <c r="Q1497" s="6">
        <f>E1497/D1497</f>
        <v>0</v>
      </c>
      <c r="R1497" s="8" t="e">
        <f>E1497/N1497</f>
        <v>#DIV/0!</v>
      </c>
      <c r="S1497" s="3" t="s">
        <v>8324</v>
      </c>
      <c r="T1497" s="3" t="s">
        <v>8326</v>
      </c>
    </row>
    <row r="1498" spans="1:20" ht="10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12">
        <f t="shared" si="23"/>
        <v>41898.475219907406</v>
      </c>
      <c r="K1498" s="3">
        <v>1405682659</v>
      </c>
      <c r="L1498" s="12">
        <f>(((K1498/60)/60)/24)+DATE(1970,1,1)</f>
        <v>41838.475219907406</v>
      </c>
      <c r="M1498" s="3" t="b">
        <v>0</v>
      </c>
      <c r="N1498" s="3">
        <v>0</v>
      </c>
      <c r="O1498" s="3" t="b">
        <v>0</v>
      </c>
      <c r="P1498" s="3" t="s">
        <v>8275</v>
      </c>
      <c r="Q1498" s="6">
        <f>E1498/D1498</f>
        <v>0</v>
      </c>
      <c r="R1498" s="8" t="e">
        <f>E1498/N1498</f>
        <v>#DIV/0!</v>
      </c>
      <c r="S1498" s="3" t="s">
        <v>8324</v>
      </c>
      <c r="T1498" s="3" t="s">
        <v>8326</v>
      </c>
    </row>
    <row r="1499" spans="1:20" ht="10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12">
        <f t="shared" si="23"/>
        <v>41486.821527777778</v>
      </c>
      <c r="K1499" s="3">
        <v>1371655522</v>
      </c>
      <c r="L1499" s="12">
        <f>(((K1499/60)/60)/24)+DATE(1970,1,1)</f>
        <v>41444.64261574074</v>
      </c>
      <c r="M1499" s="3" t="b">
        <v>0</v>
      </c>
      <c r="N1499" s="3">
        <v>1</v>
      </c>
      <c r="O1499" s="3" t="b">
        <v>0</v>
      </c>
      <c r="P1499" s="3" t="s">
        <v>8275</v>
      </c>
      <c r="Q1499" s="6">
        <f>E1499/D1499</f>
        <v>6.666666666666667E-5</v>
      </c>
      <c r="R1499" s="8">
        <f>E1499/N1499</f>
        <v>1</v>
      </c>
      <c r="S1499" s="3" t="s">
        <v>8324</v>
      </c>
      <c r="T1499" s="3" t="s">
        <v>8326</v>
      </c>
    </row>
    <row r="1500" spans="1:20" ht="10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12">
        <f t="shared" si="23"/>
        <v>41885.983541666668</v>
      </c>
      <c r="K1500" s="3">
        <v>1405899378</v>
      </c>
      <c r="L1500" s="12">
        <f>(((K1500/60)/60)/24)+DATE(1970,1,1)</f>
        <v>41840.983541666668</v>
      </c>
      <c r="M1500" s="3" t="b">
        <v>0</v>
      </c>
      <c r="N1500" s="3">
        <v>3</v>
      </c>
      <c r="O1500" s="3" t="b">
        <v>0</v>
      </c>
      <c r="P1500" s="3" t="s">
        <v>8275</v>
      </c>
      <c r="Q1500" s="6">
        <f>E1500/D1500</f>
        <v>1.9E-2</v>
      </c>
      <c r="R1500" s="8">
        <f>E1500/N1500</f>
        <v>19</v>
      </c>
      <c r="S1500" s="3" t="s">
        <v>8324</v>
      </c>
      <c r="T1500" s="3" t="s">
        <v>8326</v>
      </c>
    </row>
    <row r="1501" spans="1:20" ht="10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12">
        <f t="shared" si="23"/>
        <v>42587.007326388892</v>
      </c>
      <c r="K1501" s="3">
        <v>1465171833</v>
      </c>
      <c r="L1501" s="12">
        <f>(((K1501/60)/60)/24)+DATE(1970,1,1)</f>
        <v>42527.007326388892</v>
      </c>
      <c r="M1501" s="3" t="b">
        <v>0</v>
      </c>
      <c r="N1501" s="3">
        <v>1</v>
      </c>
      <c r="O1501" s="3" t="b">
        <v>0</v>
      </c>
      <c r="P1501" s="3" t="s">
        <v>8275</v>
      </c>
      <c r="Q1501" s="6">
        <f>E1501/D1501</f>
        <v>2.5000000000000001E-3</v>
      </c>
      <c r="R1501" s="8">
        <f>E1501/N1501</f>
        <v>5</v>
      </c>
      <c r="S1501" s="3" t="s">
        <v>8324</v>
      </c>
      <c r="T1501" s="3" t="s">
        <v>8326</v>
      </c>
    </row>
    <row r="1502" spans="1:20" ht="10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12">
        <f t="shared" si="23"/>
        <v>41395.904594907406</v>
      </c>
      <c r="K1502" s="3">
        <v>1364852557</v>
      </c>
      <c r="L1502" s="12">
        <f>(((K1502/60)/60)/24)+DATE(1970,1,1)</f>
        <v>41365.904594907406</v>
      </c>
      <c r="M1502" s="3" t="b">
        <v>0</v>
      </c>
      <c r="N1502" s="3">
        <v>15</v>
      </c>
      <c r="O1502" s="3" t="b">
        <v>0</v>
      </c>
      <c r="P1502" s="3" t="s">
        <v>8275</v>
      </c>
      <c r="Q1502" s="6">
        <f>E1502/D1502</f>
        <v>0.25035714285714283</v>
      </c>
      <c r="R1502" s="8">
        <f>E1502/N1502</f>
        <v>46.733333333333334</v>
      </c>
      <c r="S1502" s="3" t="s">
        <v>8324</v>
      </c>
      <c r="T1502" s="3" t="s">
        <v>8326</v>
      </c>
    </row>
    <row r="1503" spans="1:20" ht="84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12">
        <f t="shared" si="23"/>
        <v>42193.583599537036</v>
      </c>
      <c r="K1503" s="3">
        <v>1433772023</v>
      </c>
      <c r="L1503" s="12">
        <f>(((K1503/60)/60)/24)+DATE(1970,1,1)</f>
        <v>42163.583599537036</v>
      </c>
      <c r="M1503" s="3" t="b">
        <v>1</v>
      </c>
      <c r="N1503" s="3">
        <v>885</v>
      </c>
      <c r="O1503" s="3" t="b">
        <v>1</v>
      </c>
      <c r="P1503" s="3" t="s">
        <v>8285</v>
      </c>
      <c r="Q1503" s="6">
        <f>E1503/D1503</f>
        <v>1.6633076923076924</v>
      </c>
      <c r="R1503" s="8">
        <f>E1503/N1503</f>
        <v>97.731073446327684</v>
      </c>
      <c r="S1503" s="3" t="s">
        <v>8340</v>
      </c>
      <c r="T1503" s="3" t="s">
        <v>8341</v>
      </c>
    </row>
    <row r="1504" spans="1:20" ht="10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12">
        <f t="shared" si="23"/>
        <v>42454.916666666672</v>
      </c>
      <c r="K1504" s="3">
        <v>1456491680</v>
      </c>
      <c r="L1504" s="12">
        <f>(((K1504/60)/60)/24)+DATE(1970,1,1)</f>
        <v>42426.542592592596</v>
      </c>
      <c r="M1504" s="3" t="b">
        <v>1</v>
      </c>
      <c r="N1504" s="3">
        <v>329</v>
      </c>
      <c r="O1504" s="3" t="b">
        <v>1</v>
      </c>
      <c r="P1504" s="3" t="s">
        <v>8285</v>
      </c>
      <c r="Q1504" s="6">
        <f>E1504/D1504</f>
        <v>1.0144545454545455</v>
      </c>
      <c r="R1504" s="8">
        <f>E1504/N1504</f>
        <v>67.835866261398181</v>
      </c>
      <c r="S1504" s="3" t="s">
        <v>8340</v>
      </c>
      <c r="T1504" s="3" t="s">
        <v>8341</v>
      </c>
    </row>
    <row r="1505" spans="1:20" ht="10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12">
        <f t="shared" si="23"/>
        <v>42666.347233796296</v>
      </c>
      <c r="K1505" s="3">
        <v>1472026801</v>
      </c>
      <c r="L1505" s="12">
        <f>(((K1505/60)/60)/24)+DATE(1970,1,1)</f>
        <v>42606.347233796296</v>
      </c>
      <c r="M1505" s="3" t="b">
        <v>1</v>
      </c>
      <c r="N1505" s="3">
        <v>71</v>
      </c>
      <c r="O1505" s="3" t="b">
        <v>1</v>
      </c>
      <c r="P1505" s="3" t="s">
        <v>8285</v>
      </c>
      <c r="Q1505" s="6">
        <f>E1505/D1505</f>
        <v>1.0789146666666667</v>
      </c>
      <c r="R1505" s="8">
        <f>E1505/N1505</f>
        <v>56.98492957746479</v>
      </c>
      <c r="S1505" s="3" t="s">
        <v>8340</v>
      </c>
      <c r="T1505" s="3" t="s">
        <v>8341</v>
      </c>
    </row>
    <row r="1506" spans="1:20" ht="84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12">
        <f t="shared" si="23"/>
        <v>41800.356249999997</v>
      </c>
      <c r="K1506" s="3">
        <v>1399996024</v>
      </c>
      <c r="L1506" s="12">
        <f>(((K1506/60)/60)/24)+DATE(1970,1,1)</f>
        <v>41772.657685185186</v>
      </c>
      <c r="M1506" s="3" t="b">
        <v>1</v>
      </c>
      <c r="N1506" s="3">
        <v>269</v>
      </c>
      <c r="O1506" s="3" t="b">
        <v>1</v>
      </c>
      <c r="P1506" s="3" t="s">
        <v>8285</v>
      </c>
      <c r="Q1506" s="6">
        <f>E1506/D1506</f>
        <v>2.7793846153846156</v>
      </c>
      <c r="R1506" s="8">
        <f>E1506/N1506</f>
        <v>67.159851301115239</v>
      </c>
      <c r="S1506" s="3" t="s">
        <v>8340</v>
      </c>
      <c r="T1506" s="3" t="s">
        <v>8341</v>
      </c>
    </row>
    <row r="1507" spans="1:20" ht="126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12">
        <f t="shared" si="23"/>
        <v>42451.834027777775</v>
      </c>
      <c r="K1507" s="3">
        <v>1455446303</v>
      </c>
      <c r="L1507" s="12">
        <f>(((K1507/60)/60)/24)+DATE(1970,1,1)</f>
        <v>42414.44332175926</v>
      </c>
      <c r="M1507" s="3" t="b">
        <v>1</v>
      </c>
      <c r="N1507" s="3">
        <v>345</v>
      </c>
      <c r="O1507" s="3" t="b">
        <v>1</v>
      </c>
      <c r="P1507" s="3" t="s">
        <v>8285</v>
      </c>
      <c r="Q1507" s="6">
        <f>E1507/D1507</f>
        <v>1.0358125</v>
      </c>
      <c r="R1507" s="8">
        <f>E1507/N1507</f>
        <v>48.037681159420288</v>
      </c>
      <c r="S1507" s="3" t="s">
        <v>8340</v>
      </c>
      <c r="T1507" s="3" t="s">
        <v>8341</v>
      </c>
    </row>
    <row r="1508" spans="1:20" ht="10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12">
        <f t="shared" si="23"/>
        <v>41844.785925925928</v>
      </c>
      <c r="K1508" s="3">
        <v>1403635904</v>
      </c>
      <c r="L1508" s="12">
        <f>(((K1508/60)/60)/24)+DATE(1970,1,1)</f>
        <v>41814.785925925928</v>
      </c>
      <c r="M1508" s="3" t="b">
        <v>1</v>
      </c>
      <c r="N1508" s="3">
        <v>43</v>
      </c>
      <c r="O1508" s="3" t="b">
        <v>1</v>
      </c>
      <c r="P1508" s="3" t="s">
        <v>8285</v>
      </c>
      <c r="Q1508" s="6">
        <f>E1508/D1508</f>
        <v>1.1140000000000001</v>
      </c>
      <c r="R1508" s="8">
        <f>E1508/N1508</f>
        <v>38.860465116279073</v>
      </c>
      <c r="S1508" s="3" t="s">
        <v>8340</v>
      </c>
      <c r="T1508" s="3" t="s">
        <v>8341</v>
      </c>
    </row>
    <row r="1509" spans="1:20" ht="10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12">
        <f t="shared" si="23"/>
        <v>40313.340277777781</v>
      </c>
      <c r="K1509" s="3">
        <v>1268822909</v>
      </c>
      <c r="L1509" s="12">
        <f>(((K1509/60)/60)/24)+DATE(1970,1,1)</f>
        <v>40254.450335648151</v>
      </c>
      <c r="M1509" s="3" t="b">
        <v>1</v>
      </c>
      <c r="N1509" s="3">
        <v>33</v>
      </c>
      <c r="O1509" s="3" t="b">
        <v>1</v>
      </c>
      <c r="P1509" s="3" t="s">
        <v>8285</v>
      </c>
      <c r="Q1509" s="6">
        <f>E1509/D1509</f>
        <v>2.15</v>
      </c>
      <c r="R1509" s="8">
        <f>E1509/N1509</f>
        <v>78.181818181818187</v>
      </c>
      <c r="S1509" s="3" t="s">
        <v>8340</v>
      </c>
      <c r="T1509" s="3" t="s">
        <v>8341</v>
      </c>
    </row>
    <row r="1510" spans="1:20" ht="10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12">
        <f t="shared" si="23"/>
        <v>41817.614363425928</v>
      </c>
      <c r="K1510" s="3">
        <v>1401201881</v>
      </c>
      <c r="L1510" s="12">
        <f>(((K1510/60)/60)/24)+DATE(1970,1,1)</f>
        <v>41786.614363425928</v>
      </c>
      <c r="M1510" s="3" t="b">
        <v>1</v>
      </c>
      <c r="N1510" s="3">
        <v>211</v>
      </c>
      <c r="O1510" s="3" t="b">
        <v>1</v>
      </c>
      <c r="P1510" s="3" t="s">
        <v>8285</v>
      </c>
      <c r="Q1510" s="6">
        <f>E1510/D1510</f>
        <v>1.1076216216216217</v>
      </c>
      <c r="R1510" s="8">
        <f>E1510/N1510</f>
        <v>97.113744075829388</v>
      </c>
      <c r="S1510" s="3" t="s">
        <v>8340</v>
      </c>
      <c r="T1510" s="3" t="s">
        <v>8341</v>
      </c>
    </row>
    <row r="1511" spans="1:20" ht="10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12">
        <f t="shared" si="23"/>
        <v>42780.957638888889</v>
      </c>
      <c r="K1511" s="3">
        <v>1484570885</v>
      </c>
      <c r="L1511" s="12">
        <f>(((K1511/60)/60)/24)+DATE(1970,1,1)</f>
        <v>42751.533391203702</v>
      </c>
      <c r="M1511" s="3" t="b">
        <v>1</v>
      </c>
      <c r="N1511" s="3">
        <v>196</v>
      </c>
      <c r="O1511" s="3" t="b">
        <v>1</v>
      </c>
      <c r="P1511" s="3" t="s">
        <v>8285</v>
      </c>
      <c r="Q1511" s="6">
        <f>E1511/D1511</f>
        <v>1.2364125714285714</v>
      </c>
      <c r="R1511" s="8">
        <f>E1511/N1511</f>
        <v>110.39397959183674</v>
      </c>
      <c r="S1511" s="3" t="s">
        <v>8340</v>
      </c>
      <c r="T1511" s="3" t="s">
        <v>8341</v>
      </c>
    </row>
    <row r="1512" spans="1:20" ht="10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12">
        <f t="shared" si="23"/>
        <v>41839.385162037033</v>
      </c>
      <c r="K1512" s="3">
        <v>1403169278</v>
      </c>
      <c r="L1512" s="12">
        <f>(((K1512/60)/60)/24)+DATE(1970,1,1)</f>
        <v>41809.385162037033</v>
      </c>
      <c r="M1512" s="3" t="b">
        <v>1</v>
      </c>
      <c r="N1512" s="3">
        <v>405</v>
      </c>
      <c r="O1512" s="3" t="b">
        <v>1</v>
      </c>
      <c r="P1512" s="3" t="s">
        <v>8285</v>
      </c>
      <c r="Q1512" s="6">
        <f>E1512/D1512</f>
        <v>1.0103500000000001</v>
      </c>
      <c r="R1512" s="8">
        <f>E1512/N1512</f>
        <v>39.91506172839506</v>
      </c>
      <c r="S1512" s="3" t="s">
        <v>8340</v>
      </c>
      <c r="T1512" s="3" t="s">
        <v>8341</v>
      </c>
    </row>
    <row r="1513" spans="1:20" ht="10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12">
        <f t="shared" si="23"/>
        <v>42326.625046296293</v>
      </c>
      <c r="K1513" s="3">
        <v>1445263204</v>
      </c>
      <c r="L1513" s="12">
        <f>(((K1513/60)/60)/24)+DATE(1970,1,1)</f>
        <v>42296.583379629628</v>
      </c>
      <c r="M1513" s="3" t="b">
        <v>1</v>
      </c>
      <c r="N1513" s="3">
        <v>206</v>
      </c>
      <c r="O1513" s="3" t="b">
        <v>1</v>
      </c>
      <c r="P1513" s="3" t="s">
        <v>8285</v>
      </c>
      <c r="Q1513" s="6">
        <f>E1513/D1513</f>
        <v>1.1179285714285714</v>
      </c>
      <c r="R1513" s="8">
        <f>E1513/N1513</f>
        <v>75.975728155339809</v>
      </c>
      <c r="S1513" s="3" t="s">
        <v>8340</v>
      </c>
      <c r="T1513" s="3" t="s">
        <v>8341</v>
      </c>
    </row>
    <row r="1514" spans="1:20" ht="10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12">
        <f t="shared" si="23"/>
        <v>42771.684479166666</v>
      </c>
      <c r="K1514" s="3">
        <v>1483719939</v>
      </c>
      <c r="L1514" s="12">
        <f>(((K1514/60)/60)/24)+DATE(1970,1,1)</f>
        <v>42741.684479166666</v>
      </c>
      <c r="M1514" s="3" t="b">
        <v>1</v>
      </c>
      <c r="N1514" s="3">
        <v>335</v>
      </c>
      <c r="O1514" s="3" t="b">
        <v>1</v>
      </c>
      <c r="P1514" s="3" t="s">
        <v>8285</v>
      </c>
      <c r="Q1514" s="6">
        <f>E1514/D1514</f>
        <v>5.5877142857142861</v>
      </c>
      <c r="R1514" s="8">
        <f>E1514/N1514</f>
        <v>58.379104477611939</v>
      </c>
      <c r="S1514" s="3" t="s">
        <v>8340</v>
      </c>
      <c r="T1514" s="3" t="s">
        <v>8341</v>
      </c>
    </row>
    <row r="1515" spans="1:20" ht="84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12">
        <f t="shared" si="23"/>
        <v>41836.637337962966</v>
      </c>
      <c r="K1515" s="3">
        <v>1402931866</v>
      </c>
      <c r="L1515" s="12">
        <f>(((K1515/60)/60)/24)+DATE(1970,1,1)</f>
        <v>41806.637337962966</v>
      </c>
      <c r="M1515" s="3" t="b">
        <v>1</v>
      </c>
      <c r="N1515" s="3">
        <v>215</v>
      </c>
      <c r="O1515" s="3" t="b">
        <v>1</v>
      </c>
      <c r="P1515" s="3" t="s">
        <v>8285</v>
      </c>
      <c r="Q1515" s="6">
        <f>E1515/D1515</f>
        <v>1.5001875</v>
      </c>
      <c r="R1515" s="8">
        <f>E1515/N1515</f>
        <v>55.82093023255814</v>
      </c>
      <c r="S1515" s="3" t="s">
        <v>8340</v>
      </c>
      <c r="T1515" s="3" t="s">
        <v>8341</v>
      </c>
    </row>
    <row r="1516" spans="1:20" ht="84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12">
        <f t="shared" si="23"/>
        <v>42274.597685185188</v>
      </c>
      <c r="K1516" s="3">
        <v>1439907640</v>
      </c>
      <c r="L1516" s="12">
        <f>(((K1516/60)/60)/24)+DATE(1970,1,1)</f>
        <v>42234.597685185188</v>
      </c>
      <c r="M1516" s="3" t="b">
        <v>1</v>
      </c>
      <c r="N1516" s="3">
        <v>176</v>
      </c>
      <c r="O1516" s="3" t="b">
        <v>1</v>
      </c>
      <c r="P1516" s="3" t="s">
        <v>8285</v>
      </c>
      <c r="Q1516" s="6">
        <f>E1516/D1516</f>
        <v>1.0647599999999999</v>
      </c>
      <c r="R1516" s="8">
        <f>E1516/N1516</f>
        <v>151.24431818181819</v>
      </c>
      <c r="S1516" s="3" t="s">
        <v>8340</v>
      </c>
      <c r="T1516" s="3" t="s">
        <v>8341</v>
      </c>
    </row>
    <row r="1517" spans="1:20" ht="10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12">
        <f t="shared" si="23"/>
        <v>42445.211770833332</v>
      </c>
      <c r="K1517" s="3">
        <v>1455516297</v>
      </c>
      <c r="L1517" s="12">
        <f>(((K1517/60)/60)/24)+DATE(1970,1,1)</f>
        <v>42415.253437499996</v>
      </c>
      <c r="M1517" s="3" t="b">
        <v>1</v>
      </c>
      <c r="N1517" s="3">
        <v>555</v>
      </c>
      <c r="O1517" s="3" t="b">
        <v>1</v>
      </c>
      <c r="P1517" s="3" t="s">
        <v>8285</v>
      </c>
      <c r="Q1517" s="6">
        <f>E1517/D1517</f>
        <v>1.57189</v>
      </c>
      <c r="R1517" s="8">
        <f>E1517/N1517</f>
        <v>849.67027027027029</v>
      </c>
      <c r="S1517" s="3" t="s">
        <v>8340</v>
      </c>
      <c r="T1517" s="3" t="s">
        <v>8341</v>
      </c>
    </row>
    <row r="1518" spans="1:20" ht="10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12">
        <f t="shared" si="23"/>
        <v>42649.583333333328</v>
      </c>
      <c r="K1518" s="3">
        <v>1473160292</v>
      </c>
      <c r="L1518" s="12">
        <f>(((K1518/60)/60)/24)+DATE(1970,1,1)</f>
        <v>42619.466342592597</v>
      </c>
      <c r="M1518" s="3" t="b">
        <v>1</v>
      </c>
      <c r="N1518" s="3">
        <v>116</v>
      </c>
      <c r="O1518" s="3" t="b">
        <v>1</v>
      </c>
      <c r="P1518" s="3" t="s">
        <v>8285</v>
      </c>
      <c r="Q1518" s="6">
        <f>E1518/D1518</f>
        <v>1.0865882352941176</v>
      </c>
      <c r="R1518" s="8">
        <f>E1518/N1518</f>
        <v>159.24137931034483</v>
      </c>
      <c r="S1518" s="3" t="s">
        <v>8340</v>
      </c>
      <c r="T1518" s="3" t="s">
        <v>8341</v>
      </c>
    </row>
    <row r="1519" spans="1:20" ht="10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12">
        <f t="shared" si="23"/>
        <v>41979.25</v>
      </c>
      <c r="K1519" s="3">
        <v>1415194553</v>
      </c>
      <c r="L1519" s="12">
        <f>(((K1519/60)/60)/24)+DATE(1970,1,1)</f>
        <v>41948.56658564815</v>
      </c>
      <c r="M1519" s="3" t="b">
        <v>1</v>
      </c>
      <c r="N1519" s="3">
        <v>615</v>
      </c>
      <c r="O1519" s="3" t="b">
        <v>1</v>
      </c>
      <c r="P1519" s="3" t="s">
        <v>8285</v>
      </c>
      <c r="Q1519" s="6">
        <f>E1519/D1519</f>
        <v>1.6197999999999999</v>
      </c>
      <c r="R1519" s="8">
        <f>E1519/N1519</f>
        <v>39.507317073170732</v>
      </c>
      <c r="S1519" s="3" t="s">
        <v>8340</v>
      </c>
      <c r="T1519" s="3" t="s">
        <v>8341</v>
      </c>
    </row>
    <row r="1520" spans="1:20" ht="63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12">
        <f t="shared" si="23"/>
        <v>41790.8200462963</v>
      </c>
      <c r="K1520" s="3">
        <v>1398973252</v>
      </c>
      <c r="L1520" s="12">
        <f>(((K1520/60)/60)/24)+DATE(1970,1,1)</f>
        <v>41760.8200462963</v>
      </c>
      <c r="M1520" s="3" t="b">
        <v>1</v>
      </c>
      <c r="N1520" s="3">
        <v>236</v>
      </c>
      <c r="O1520" s="3" t="b">
        <v>1</v>
      </c>
      <c r="P1520" s="3" t="s">
        <v>8285</v>
      </c>
      <c r="Q1520" s="6">
        <f>E1520/D1520</f>
        <v>2.0536666666666665</v>
      </c>
      <c r="R1520" s="8">
        <f>E1520/N1520</f>
        <v>130.52966101694915</v>
      </c>
      <c r="S1520" s="3" t="s">
        <v>8340</v>
      </c>
      <c r="T1520" s="3" t="s">
        <v>8341</v>
      </c>
    </row>
    <row r="1521" spans="1:20" ht="10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12">
        <f t="shared" si="23"/>
        <v>41810.915972222225</v>
      </c>
      <c r="K1521" s="3">
        <v>1400867283</v>
      </c>
      <c r="L1521" s="12">
        <f>(((K1521/60)/60)/24)+DATE(1970,1,1)</f>
        <v>41782.741701388892</v>
      </c>
      <c r="M1521" s="3" t="b">
        <v>1</v>
      </c>
      <c r="N1521" s="3">
        <v>145</v>
      </c>
      <c r="O1521" s="3" t="b">
        <v>1</v>
      </c>
      <c r="P1521" s="3" t="s">
        <v>8285</v>
      </c>
      <c r="Q1521" s="6">
        <f>E1521/D1521</f>
        <v>1.033638888888889</v>
      </c>
      <c r="R1521" s="8">
        <f>E1521/N1521</f>
        <v>64.156896551724131</v>
      </c>
      <c r="S1521" s="3" t="s">
        <v>8340</v>
      </c>
      <c r="T1521" s="3" t="s">
        <v>8341</v>
      </c>
    </row>
    <row r="1522" spans="1:20" ht="63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12">
        <f t="shared" si="23"/>
        <v>41992.166666666672</v>
      </c>
      <c r="K1522" s="3">
        <v>1415824513</v>
      </c>
      <c r="L1522" s="12">
        <f>(((K1522/60)/60)/24)+DATE(1970,1,1)</f>
        <v>41955.857789351852</v>
      </c>
      <c r="M1522" s="3" t="b">
        <v>1</v>
      </c>
      <c r="N1522" s="3">
        <v>167</v>
      </c>
      <c r="O1522" s="3" t="b">
        <v>1</v>
      </c>
      <c r="P1522" s="3" t="s">
        <v>8285</v>
      </c>
      <c r="Q1522" s="6">
        <f>E1522/D1522</f>
        <v>1.0347222222222223</v>
      </c>
      <c r="R1522" s="8">
        <f>E1522/N1522</f>
        <v>111.52694610778443</v>
      </c>
      <c r="S1522" s="3" t="s">
        <v>8340</v>
      </c>
      <c r="T1522" s="3" t="s">
        <v>8341</v>
      </c>
    </row>
    <row r="1523" spans="1:20" ht="84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12">
        <f t="shared" si="23"/>
        <v>42528.167719907404</v>
      </c>
      <c r="K1523" s="3">
        <v>1462248091</v>
      </c>
      <c r="L1523" s="12">
        <f>(((K1523/60)/60)/24)+DATE(1970,1,1)</f>
        <v>42493.167719907404</v>
      </c>
      <c r="M1523" s="3" t="b">
        <v>1</v>
      </c>
      <c r="N1523" s="3">
        <v>235</v>
      </c>
      <c r="O1523" s="3" t="b">
        <v>1</v>
      </c>
      <c r="P1523" s="3" t="s">
        <v>8285</v>
      </c>
      <c r="Q1523" s="6">
        <f>E1523/D1523</f>
        <v>1.0681333333333334</v>
      </c>
      <c r="R1523" s="8">
        <f>E1523/N1523</f>
        <v>170.44680851063831</v>
      </c>
      <c r="S1523" s="3" t="s">
        <v>8340</v>
      </c>
      <c r="T1523" s="3" t="s">
        <v>8341</v>
      </c>
    </row>
    <row r="1524" spans="1:20" ht="126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12">
        <f t="shared" si="23"/>
        <v>41929.830312500002</v>
      </c>
      <c r="K1524" s="3">
        <v>1410983739</v>
      </c>
      <c r="L1524" s="12">
        <f>(((K1524/60)/60)/24)+DATE(1970,1,1)</f>
        <v>41899.830312500002</v>
      </c>
      <c r="M1524" s="3" t="b">
        <v>1</v>
      </c>
      <c r="N1524" s="3">
        <v>452</v>
      </c>
      <c r="O1524" s="3" t="b">
        <v>1</v>
      </c>
      <c r="P1524" s="3" t="s">
        <v>8285</v>
      </c>
      <c r="Q1524" s="6">
        <f>E1524/D1524</f>
        <v>1.3896574712643677</v>
      </c>
      <c r="R1524" s="8">
        <f>E1524/N1524</f>
        <v>133.7391592920354</v>
      </c>
      <c r="S1524" s="3" t="s">
        <v>8340</v>
      </c>
      <c r="T1524" s="3" t="s">
        <v>8341</v>
      </c>
    </row>
    <row r="1525" spans="1:20" ht="10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12">
        <f t="shared" si="23"/>
        <v>41996</v>
      </c>
      <c r="K1525" s="3">
        <v>1416592916</v>
      </c>
      <c r="L1525" s="12">
        <f>(((K1525/60)/60)/24)+DATE(1970,1,1)</f>
        <v>41964.751342592594</v>
      </c>
      <c r="M1525" s="3" t="b">
        <v>1</v>
      </c>
      <c r="N1525" s="3">
        <v>241</v>
      </c>
      <c r="O1525" s="3" t="b">
        <v>1</v>
      </c>
      <c r="P1525" s="3" t="s">
        <v>8285</v>
      </c>
      <c r="Q1525" s="6">
        <f>E1525/D1525</f>
        <v>1.2484324324324325</v>
      </c>
      <c r="R1525" s="8">
        <f>E1525/N1525</f>
        <v>95.834024896265561</v>
      </c>
      <c r="S1525" s="3" t="s">
        <v>8340</v>
      </c>
      <c r="T1525" s="3" t="s">
        <v>8341</v>
      </c>
    </row>
    <row r="1526" spans="1:20" ht="84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12">
        <f t="shared" si="23"/>
        <v>42786.501041666663</v>
      </c>
      <c r="K1526" s="3">
        <v>1485000090</v>
      </c>
      <c r="L1526" s="12">
        <f>(((K1526/60)/60)/24)+DATE(1970,1,1)</f>
        <v>42756.501041666663</v>
      </c>
      <c r="M1526" s="3" t="b">
        <v>1</v>
      </c>
      <c r="N1526" s="3">
        <v>28</v>
      </c>
      <c r="O1526" s="3" t="b">
        <v>1</v>
      </c>
      <c r="P1526" s="3" t="s">
        <v>8285</v>
      </c>
      <c r="Q1526" s="6">
        <f>E1526/D1526</f>
        <v>2.0699999999999998</v>
      </c>
      <c r="R1526" s="8">
        <f>E1526/N1526</f>
        <v>221.78571428571428</v>
      </c>
      <c r="S1526" s="3" t="s">
        <v>8340</v>
      </c>
      <c r="T1526" s="3" t="s">
        <v>8341</v>
      </c>
    </row>
    <row r="1527" spans="1:20" ht="10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12">
        <f t="shared" si="23"/>
        <v>42600.702986111108</v>
      </c>
      <c r="K1527" s="3">
        <v>1468947138</v>
      </c>
      <c r="L1527" s="12">
        <f>(((K1527/60)/60)/24)+DATE(1970,1,1)</f>
        <v>42570.702986111108</v>
      </c>
      <c r="M1527" s="3" t="b">
        <v>1</v>
      </c>
      <c r="N1527" s="3">
        <v>140</v>
      </c>
      <c r="O1527" s="3" t="b">
        <v>1</v>
      </c>
      <c r="P1527" s="3" t="s">
        <v>8285</v>
      </c>
      <c r="Q1527" s="6">
        <f>E1527/D1527</f>
        <v>1.7400576923076922</v>
      </c>
      <c r="R1527" s="8">
        <f>E1527/N1527</f>
        <v>32.315357142857138</v>
      </c>
      <c r="S1527" s="3" t="s">
        <v>8340</v>
      </c>
      <c r="T1527" s="3" t="s">
        <v>8341</v>
      </c>
    </row>
    <row r="1528" spans="1:20" ht="10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12">
        <f t="shared" si="23"/>
        <v>42388.276006944448</v>
      </c>
      <c r="K1528" s="3">
        <v>1448951847</v>
      </c>
      <c r="L1528" s="12">
        <f>(((K1528/60)/60)/24)+DATE(1970,1,1)</f>
        <v>42339.276006944448</v>
      </c>
      <c r="M1528" s="3" t="b">
        <v>1</v>
      </c>
      <c r="N1528" s="3">
        <v>280</v>
      </c>
      <c r="O1528" s="3" t="b">
        <v>1</v>
      </c>
      <c r="P1528" s="3" t="s">
        <v>8285</v>
      </c>
      <c r="Q1528" s="6">
        <f>E1528/D1528</f>
        <v>1.2032608695652174</v>
      </c>
      <c r="R1528" s="8">
        <f>E1528/N1528</f>
        <v>98.839285714285708</v>
      </c>
      <c r="S1528" s="3" t="s">
        <v>8340</v>
      </c>
      <c r="T1528" s="3" t="s">
        <v>8341</v>
      </c>
    </row>
    <row r="1529" spans="1:20" ht="84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12">
        <f t="shared" si="23"/>
        <v>42808.558865740735</v>
      </c>
      <c r="K1529" s="3">
        <v>1487082286</v>
      </c>
      <c r="L1529" s="12">
        <f>(((K1529/60)/60)/24)+DATE(1970,1,1)</f>
        <v>42780.600532407407</v>
      </c>
      <c r="M1529" s="3" t="b">
        <v>1</v>
      </c>
      <c r="N1529" s="3">
        <v>70</v>
      </c>
      <c r="O1529" s="3" t="b">
        <v>1</v>
      </c>
      <c r="P1529" s="3" t="s">
        <v>8285</v>
      </c>
      <c r="Q1529" s="6">
        <f>E1529/D1529</f>
        <v>1.1044428571428573</v>
      </c>
      <c r="R1529" s="8">
        <f>E1529/N1529</f>
        <v>55.222142857142863</v>
      </c>
      <c r="S1529" s="3" t="s">
        <v>8340</v>
      </c>
      <c r="T1529" s="3" t="s">
        <v>8341</v>
      </c>
    </row>
    <row r="1530" spans="1:20" ht="63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12">
        <f t="shared" si="23"/>
        <v>42767</v>
      </c>
      <c r="K1530" s="3">
        <v>1483292122</v>
      </c>
      <c r="L1530" s="12">
        <f>(((K1530/60)/60)/24)+DATE(1970,1,1)</f>
        <v>42736.732893518521</v>
      </c>
      <c r="M1530" s="3" t="b">
        <v>1</v>
      </c>
      <c r="N1530" s="3">
        <v>160</v>
      </c>
      <c r="O1530" s="3" t="b">
        <v>1</v>
      </c>
      <c r="P1530" s="3" t="s">
        <v>8285</v>
      </c>
      <c r="Q1530" s="6">
        <f>E1530/D1530</f>
        <v>2.8156666666666665</v>
      </c>
      <c r="R1530" s="8">
        <f>E1530/N1530</f>
        <v>52.793750000000003</v>
      </c>
      <c r="S1530" s="3" t="s">
        <v>8340</v>
      </c>
      <c r="T1530" s="3" t="s">
        <v>8341</v>
      </c>
    </row>
    <row r="1531" spans="1:20" ht="84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12">
        <f t="shared" si="23"/>
        <v>42082.587037037039</v>
      </c>
      <c r="K1531" s="3">
        <v>1424185520</v>
      </c>
      <c r="L1531" s="12">
        <f>(((K1531/60)/60)/24)+DATE(1970,1,1)</f>
        <v>42052.628703703704</v>
      </c>
      <c r="M1531" s="3" t="b">
        <v>1</v>
      </c>
      <c r="N1531" s="3">
        <v>141</v>
      </c>
      <c r="O1531" s="3" t="b">
        <v>1</v>
      </c>
      <c r="P1531" s="3" t="s">
        <v>8285</v>
      </c>
      <c r="Q1531" s="6">
        <f>E1531/D1531</f>
        <v>1.0067894736842105</v>
      </c>
      <c r="R1531" s="8">
        <f>E1531/N1531</f>
        <v>135.66666666666666</v>
      </c>
      <c r="S1531" s="3" t="s">
        <v>8340</v>
      </c>
      <c r="T1531" s="3" t="s">
        <v>8341</v>
      </c>
    </row>
    <row r="1532" spans="1:20" ht="10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12">
        <f t="shared" si="23"/>
        <v>42300.767303240747</v>
      </c>
      <c r="K1532" s="3">
        <v>1443464695</v>
      </c>
      <c r="L1532" s="12">
        <f>(((K1532/60)/60)/24)+DATE(1970,1,1)</f>
        <v>42275.767303240747</v>
      </c>
      <c r="M1532" s="3" t="b">
        <v>1</v>
      </c>
      <c r="N1532" s="3">
        <v>874</v>
      </c>
      <c r="O1532" s="3" t="b">
        <v>1</v>
      </c>
      <c r="P1532" s="3" t="s">
        <v>8285</v>
      </c>
      <c r="Q1532" s="6">
        <f>E1532/D1532</f>
        <v>1.3482571428571428</v>
      </c>
      <c r="R1532" s="8">
        <f>E1532/N1532</f>
        <v>53.991990846681922</v>
      </c>
      <c r="S1532" s="3" t="s">
        <v>8340</v>
      </c>
      <c r="T1532" s="3" t="s">
        <v>8341</v>
      </c>
    </row>
    <row r="1533" spans="1:20" ht="126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12">
        <f t="shared" si="23"/>
        <v>41974.125</v>
      </c>
      <c r="K1533" s="3">
        <v>1414610126</v>
      </c>
      <c r="L1533" s="12">
        <f>(((K1533/60)/60)/24)+DATE(1970,1,1)</f>
        <v>41941.802384259259</v>
      </c>
      <c r="M1533" s="3" t="b">
        <v>1</v>
      </c>
      <c r="N1533" s="3">
        <v>73</v>
      </c>
      <c r="O1533" s="3" t="b">
        <v>1</v>
      </c>
      <c r="P1533" s="3" t="s">
        <v>8285</v>
      </c>
      <c r="Q1533" s="6">
        <f>E1533/D1533</f>
        <v>1.7595744680851064</v>
      </c>
      <c r="R1533" s="8">
        <f>E1533/N1533</f>
        <v>56.643835616438359</v>
      </c>
      <c r="S1533" s="3" t="s">
        <v>8340</v>
      </c>
      <c r="T1533" s="3" t="s">
        <v>8341</v>
      </c>
    </row>
    <row r="1534" spans="1:20" ht="10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12">
        <f t="shared" si="23"/>
        <v>42415.625</v>
      </c>
      <c r="K1534" s="3">
        <v>1453461865</v>
      </c>
      <c r="L1534" s="12">
        <f>(((K1534/60)/60)/24)+DATE(1970,1,1)</f>
        <v>42391.475289351853</v>
      </c>
      <c r="M1534" s="3" t="b">
        <v>1</v>
      </c>
      <c r="N1534" s="3">
        <v>294</v>
      </c>
      <c r="O1534" s="3" t="b">
        <v>1</v>
      </c>
      <c r="P1534" s="3" t="s">
        <v>8285</v>
      </c>
      <c r="Q1534" s="6">
        <f>E1534/D1534</f>
        <v>4.8402000000000003</v>
      </c>
      <c r="R1534" s="8">
        <f>E1534/N1534</f>
        <v>82.316326530612244</v>
      </c>
      <c r="S1534" s="3" t="s">
        <v>8340</v>
      </c>
      <c r="T1534" s="3" t="s">
        <v>8341</v>
      </c>
    </row>
    <row r="1535" spans="1:20" ht="84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12">
        <f t="shared" si="23"/>
        <v>42492.165972222225</v>
      </c>
      <c r="K1535" s="3">
        <v>1457913777</v>
      </c>
      <c r="L1535" s="12">
        <f>(((K1535/60)/60)/24)+DATE(1970,1,1)</f>
        <v>42443.00204861111</v>
      </c>
      <c r="M1535" s="3" t="b">
        <v>1</v>
      </c>
      <c r="N1535" s="3">
        <v>740</v>
      </c>
      <c r="O1535" s="3" t="b">
        <v>1</v>
      </c>
      <c r="P1535" s="3" t="s">
        <v>8285</v>
      </c>
      <c r="Q1535" s="6">
        <f>E1535/D1535</f>
        <v>1.4514</v>
      </c>
      <c r="R1535" s="8">
        <f>E1535/N1535</f>
        <v>88.26081081081081</v>
      </c>
      <c r="S1535" s="3" t="s">
        <v>8340</v>
      </c>
      <c r="T1535" s="3" t="s">
        <v>8341</v>
      </c>
    </row>
    <row r="1536" spans="1:20" ht="10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12">
        <f t="shared" si="23"/>
        <v>42251.67432870371</v>
      </c>
      <c r="K1536" s="3">
        <v>1438791062</v>
      </c>
      <c r="L1536" s="12">
        <f>(((K1536/60)/60)/24)+DATE(1970,1,1)</f>
        <v>42221.67432870371</v>
      </c>
      <c r="M1536" s="3" t="b">
        <v>1</v>
      </c>
      <c r="N1536" s="3">
        <v>369</v>
      </c>
      <c r="O1536" s="3" t="b">
        <v>1</v>
      </c>
      <c r="P1536" s="3" t="s">
        <v>8285</v>
      </c>
      <c r="Q1536" s="6">
        <f>E1536/D1536</f>
        <v>4.1773333333333333</v>
      </c>
      <c r="R1536" s="8">
        <f>E1536/N1536</f>
        <v>84.905149051490511</v>
      </c>
      <c r="S1536" s="3" t="s">
        <v>8340</v>
      </c>
      <c r="T1536" s="3" t="s">
        <v>8341</v>
      </c>
    </row>
    <row r="1537" spans="1:20" ht="10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12">
        <f t="shared" si="23"/>
        <v>42513.916666666672</v>
      </c>
      <c r="K1537" s="3">
        <v>1461527631</v>
      </c>
      <c r="L1537" s="12">
        <f>(((K1537/60)/60)/24)+DATE(1970,1,1)</f>
        <v>42484.829062500001</v>
      </c>
      <c r="M1537" s="3" t="b">
        <v>1</v>
      </c>
      <c r="N1537" s="3">
        <v>110</v>
      </c>
      <c r="O1537" s="3" t="b">
        <v>1</v>
      </c>
      <c r="P1537" s="3" t="s">
        <v>8285</v>
      </c>
      <c r="Q1537" s="6">
        <f>E1537/D1537</f>
        <v>1.3242499999999999</v>
      </c>
      <c r="R1537" s="8">
        <f>E1537/N1537</f>
        <v>48.154545454545456</v>
      </c>
      <c r="S1537" s="3" t="s">
        <v>8340</v>
      </c>
      <c r="T1537" s="3" t="s">
        <v>8341</v>
      </c>
    </row>
    <row r="1538" spans="1:20" ht="10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12">
        <f t="shared" si="23"/>
        <v>42243.802199074074</v>
      </c>
      <c r="K1538" s="3">
        <v>1438110910</v>
      </c>
      <c r="L1538" s="12">
        <f>(((K1538/60)/60)/24)+DATE(1970,1,1)</f>
        <v>42213.802199074074</v>
      </c>
      <c r="M1538" s="3" t="b">
        <v>1</v>
      </c>
      <c r="N1538" s="3">
        <v>455</v>
      </c>
      <c r="O1538" s="3" t="b">
        <v>1</v>
      </c>
      <c r="P1538" s="3" t="s">
        <v>8285</v>
      </c>
      <c r="Q1538" s="6">
        <f>E1538/D1538</f>
        <v>2.5030841666666666</v>
      </c>
      <c r="R1538" s="8">
        <f>E1538/N1538</f>
        <v>66.015406593406595</v>
      </c>
      <c r="S1538" s="3" t="s">
        <v>8340</v>
      </c>
      <c r="T1538" s="3" t="s">
        <v>8341</v>
      </c>
    </row>
    <row r="1539" spans="1:20" ht="84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12">
        <f t="shared" ref="J1539:J1602" si="24">(((I1539/60)/60)/24)+DATE(1970,1,1)</f>
        <v>42588.75</v>
      </c>
      <c r="K1539" s="3">
        <v>1467358427</v>
      </c>
      <c r="L1539" s="12">
        <f>(((K1539/60)/60)/24)+DATE(1970,1,1)</f>
        <v>42552.315127314811</v>
      </c>
      <c r="M1539" s="3" t="b">
        <v>1</v>
      </c>
      <c r="N1539" s="3">
        <v>224</v>
      </c>
      <c r="O1539" s="3" t="b">
        <v>1</v>
      </c>
      <c r="P1539" s="3" t="s">
        <v>8285</v>
      </c>
      <c r="Q1539" s="6">
        <f>E1539/D1539</f>
        <v>1.7989999999999999</v>
      </c>
      <c r="R1539" s="8">
        <f>E1539/N1539</f>
        <v>96.375</v>
      </c>
      <c r="S1539" s="3" t="s">
        <v>8340</v>
      </c>
      <c r="T1539" s="3" t="s">
        <v>8341</v>
      </c>
    </row>
    <row r="1540" spans="1:20" ht="10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12">
        <f t="shared" si="24"/>
        <v>42026.782060185185</v>
      </c>
      <c r="K1540" s="3">
        <v>1418064370</v>
      </c>
      <c r="L1540" s="12">
        <f>(((K1540/60)/60)/24)+DATE(1970,1,1)</f>
        <v>41981.782060185185</v>
      </c>
      <c r="M1540" s="3" t="b">
        <v>1</v>
      </c>
      <c r="N1540" s="3">
        <v>46</v>
      </c>
      <c r="O1540" s="3" t="b">
        <v>1</v>
      </c>
      <c r="P1540" s="3" t="s">
        <v>8285</v>
      </c>
      <c r="Q1540" s="6">
        <f>E1540/D1540</f>
        <v>1.0262857142857142</v>
      </c>
      <c r="R1540" s="8">
        <f>E1540/N1540</f>
        <v>156.17391304347825</v>
      </c>
      <c r="S1540" s="3" t="s">
        <v>8340</v>
      </c>
      <c r="T1540" s="3" t="s">
        <v>8341</v>
      </c>
    </row>
    <row r="1541" spans="1:20" ht="10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12">
        <f t="shared" si="24"/>
        <v>42738.919201388882</v>
      </c>
      <c r="K1541" s="3">
        <v>1480629819</v>
      </c>
      <c r="L1541" s="12">
        <f>(((K1541/60)/60)/24)+DATE(1970,1,1)</f>
        <v>42705.919201388882</v>
      </c>
      <c r="M1541" s="3" t="b">
        <v>0</v>
      </c>
      <c r="N1541" s="3">
        <v>284</v>
      </c>
      <c r="O1541" s="3" t="b">
        <v>1</v>
      </c>
      <c r="P1541" s="3" t="s">
        <v>8285</v>
      </c>
      <c r="Q1541" s="6">
        <f>E1541/D1541</f>
        <v>1.359861</v>
      </c>
      <c r="R1541" s="8">
        <f>E1541/N1541</f>
        <v>95.764859154929582</v>
      </c>
      <c r="S1541" s="3" t="s">
        <v>8340</v>
      </c>
      <c r="T1541" s="3" t="s">
        <v>8341</v>
      </c>
    </row>
    <row r="1542" spans="1:20" ht="10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12">
        <f t="shared" si="24"/>
        <v>41969.052083333328</v>
      </c>
      <c r="K1542" s="3">
        <v>1414368616</v>
      </c>
      <c r="L1542" s="12">
        <f>(((K1542/60)/60)/24)+DATE(1970,1,1)</f>
        <v>41939.00712962963</v>
      </c>
      <c r="M1542" s="3" t="b">
        <v>1</v>
      </c>
      <c r="N1542" s="3">
        <v>98</v>
      </c>
      <c r="O1542" s="3" t="b">
        <v>1</v>
      </c>
      <c r="P1542" s="3" t="s">
        <v>8285</v>
      </c>
      <c r="Q1542" s="6">
        <f>E1542/D1542</f>
        <v>1.1786666666666668</v>
      </c>
      <c r="R1542" s="8">
        <f>E1542/N1542</f>
        <v>180.40816326530611</v>
      </c>
      <c r="S1542" s="3" t="s">
        <v>8340</v>
      </c>
      <c r="T1542" s="3" t="s">
        <v>8341</v>
      </c>
    </row>
    <row r="1543" spans="1:20" ht="84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12">
        <f t="shared" si="24"/>
        <v>42004.712245370371</v>
      </c>
      <c r="K1543" s="3">
        <v>1417453538</v>
      </c>
      <c r="L1543" s="12">
        <f>(((K1543/60)/60)/24)+DATE(1970,1,1)</f>
        <v>41974.712245370371</v>
      </c>
      <c r="M1543" s="3" t="b">
        <v>0</v>
      </c>
      <c r="N1543" s="3">
        <v>2</v>
      </c>
      <c r="O1543" s="3" t="b">
        <v>0</v>
      </c>
      <c r="P1543" s="3" t="s">
        <v>8289</v>
      </c>
      <c r="Q1543" s="6">
        <f>E1543/D1543</f>
        <v>3.3333333333333332E-4</v>
      </c>
      <c r="R1543" s="8">
        <f>E1543/N1543</f>
        <v>3</v>
      </c>
      <c r="S1543" s="3" t="s">
        <v>8340</v>
      </c>
      <c r="T1543" s="3" t="s">
        <v>8345</v>
      </c>
    </row>
    <row r="1544" spans="1:20" ht="10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12">
        <f t="shared" si="24"/>
        <v>42185.996527777781</v>
      </c>
      <c r="K1544" s="3">
        <v>1434412500</v>
      </c>
      <c r="L1544" s="12">
        <f>(((K1544/60)/60)/24)+DATE(1970,1,1)</f>
        <v>42170.996527777781</v>
      </c>
      <c r="M1544" s="3" t="b">
        <v>0</v>
      </c>
      <c r="N1544" s="3">
        <v>1</v>
      </c>
      <c r="O1544" s="3" t="b">
        <v>0</v>
      </c>
      <c r="P1544" s="3" t="s">
        <v>8289</v>
      </c>
      <c r="Q1544" s="6">
        <f>E1544/D1544</f>
        <v>0.04</v>
      </c>
      <c r="R1544" s="8">
        <f>E1544/N1544</f>
        <v>20</v>
      </c>
      <c r="S1544" s="3" t="s">
        <v>8340</v>
      </c>
      <c r="T1544" s="3" t="s">
        <v>8345</v>
      </c>
    </row>
    <row r="1545" spans="1:20" ht="84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12">
        <f t="shared" si="24"/>
        <v>41965.551319444443</v>
      </c>
      <c r="K1545" s="3">
        <v>1414066434</v>
      </c>
      <c r="L1545" s="12">
        <f>(((K1545/60)/60)/24)+DATE(1970,1,1)</f>
        <v>41935.509652777779</v>
      </c>
      <c r="M1545" s="3" t="b">
        <v>0</v>
      </c>
      <c r="N1545" s="3">
        <v>1</v>
      </c>
      <c r="O1545" s="3" t="b">
        <v>0</v>
      </c>
      <c r="P1545" s="3" t="s">
        <v>8289</v>
      </c>
      <c r="Q1545" s="6">
        <f>E1545/D1545</f>
        <v>4.4444444444444444E-3</v>
      </c>
      <c r="R1545" s="8">
        <f>E1545/N1545</f>
        <v>10</v>
      </c>
      <c r="S1545" s="3" t="s">
        <v>8340</v>
      </c>
      <c r="T1545" s="3" t="s">
        <v>8345</v>
      </c>
    </row>
    <row r="1546" spans="1:20" ht="10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12">
        <f t="shared" si="24"/>
        <v>42095.012499999997</v>
      </c>
      <c r="K1546" s="3">
        <v>1424222024</v>
      </c>
      <c r="L1546" s="12">
        <f>(((K1546/60)/60)/24)+DATE(1970,1,1)</f>
        <v>42053.051203703704</v>
      </c>
      <c r="M1546" s="3" t="b">
        <v>0</v>
      </c>
      <c r="N1546" s="3">
        <v>0</v>
      </c>
      <c r="O1546" s="3" t="b">
        <v>0</v>
      </c>
      <c r="P1546" s="3" t="s">
        <v>8289</v>
      </c>
      <c r="Q1546" s="6">
        <f>E1546/D1546</f>
        <v>0</v>
      </c>
      <c r="R1546" s="8" t="e">
        <f>E1546/N1546</f>
        <v>#DIV/0!</v>
      </c>
      <c r="S1546" s="3" t="s">
        <v>8340</v>
      </c>
      <c r="T1546" s="3" t="s">
        <v>8345</v>
      </c>
    </row>
    <row r="1547" spans="1:20" ht="84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12">
        <f t="shared" si="24"/>
        <v>42065.886111111111</v>
      </c>
      <c r="K1547" s="3">
        <v>1422393234</v>
      </c>
      <c r="L1547" s="12">
        <f>(((K1547/60)/60)/24)+DATE(1970,1,1)</f>
        <v>42031.884652777779</v>
      </c>
      <c r="M1547" s="3" t="b">
        <v>0</v>
      </c>
      <c r="N1547" s="3">
        <v>1</v>
      </c>
      <c r="O1547" s="3" t="b">
        <v>0</v>
      </c>
      <c r="P1547" s="3" t="s">
        <v>8289</v>
      </c>
      <c r="Q1547" s="6">
        <f>E1547/D1547</f>
        <v>3.3333333333333332E-4</v>
      </c>
      <c r="R1547" s="8">
        <f>E1547/N1547</f>
        <v>1</v>
      </c>
      <c r="S1547" s="3" t="s">
        <v>8340</v>
      </c>
      <c r="T1547" s="3" t="s">
        <v>8345</v>
      </c>
    </row>
    <row r="1548" spans="1:20" ht="10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12">
        <f t="shared" si="24"/>
        <v>41899.212951388887</v>
      </c>
      <c r="K1548" s="3">
        <v>1405746399</v>
      </c>
      <c r="L1548" s="12">
        <f>(((K1548/60)/60)/24)+DATE(1970,1,1)</f>
        <v>41839.212951388887</v>
      </c>
      <c r="M1548" s="3" t="b">
        <v>0</v>
      </c>
      <c r="N1548" s="3">
        <v>11</v>
      </c>
      <c r="O1548" s="3" t="b">
        <v>0</v>
      </c>
      <c r="P1548" s="3" t="s">
        <v>8289</v>
      </c>
      <c r="Q1548" s="6">
        <f>E1548/D1548</f>
        <v>0.28899999999999998</v>
      </c>
      <c r="R1548" s="8">
        <f>E1548/N1548</f>
        <v>26.272727272727273</v>
      </c>
      <c r="S1548" s="3" t="s">
        <v>8340</v>
      </c>
      <c r="T1548" s="3" t="s">
        <v>8345</v>
      </c>
    </row>
    <row r="1549" spans="1:20" ht="84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12">
        <f t="shared" si="24"/>
        <v>42789.426875000005</v>
      </c>
      <c r="K1549" s="3">
        <v>1487240082</v>
      </c>
      <c r="L1549" s="12">
        <f>(((K1549/60)/60)/24)+DATE(1970,1,1)</f>
        <v>42782.426875000005</v>
      </c>
      <c r="M1549" s="3" t="b">
        <v>0</v>
      </c>
      <c r="N1549" s="3">
        <v>0</v>
      </c>
      <c r="O1549" s="3" t="b">
        <v>0</v>
      </c>
      <c r="P1549" s="3" t="s">
        <v>8289</v>
      </c>
      <c r="Q1549" s="6">
        <f>E1549/D1549</f>
        <v>0</v>
      </c>
      <c r="R1549" s="8" t="e">
        <f>E1549/N1549</f>
        <v>#DIV/0!</v>
      </c>
      <c r="S1549" s="3" t="s">
        <v>8340</v>
      </c>
      <c r="T1549" s="3" t="s">
        <v>8345</v>
      </c>
    </row>
    <row r="1550" spans="1:20" ht="63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12">
        <f t="shared" si="24"/>
        <v>42316.923842592587</v>
      </c>
      <c r="K1550" s="3">
        <v>1444425020</v>
      </c>
      <c r="L1550" s="12">
        <f>(((K1550/60)/60)/24)+DATE(1970,1,1)</f>
        <v>42286.88217592593</v>
      </c>
      <c r="M1550" s="3" t="b">
        <v>0</v>
      </c>
      <c r="N1550" s="3">
        <v>1</v>
      </c>
      <c r="O1550" s="3" t="b">
        <v>0</v>
      </c>
      <c r="P1550" s="3" t="s">
        <v>8289</v>
      </c>
      <c r="Q1550" s="6">
        <f>E1550/D1550</f>
        <v>8.5714285714285715E-2</v>
      </c>
      <c r="R1550" s="8">
        <f>E1550/N1550</f>
        <v>60</v>
      </c>
      <c r="S1550" s="3" t="s">
        <v>8340</v>
      </c>
      <c r="T1550" s="3" t="s">
        <v>8345</v>
      </c>
    </row>
    <row r="1551" spans="1:20" ht="10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12">
        <f t="shared" si="24"/>
        <v>42311.177766203706</v>
      </c>
      <c r="K1551" s="3">
        <v>1443928559</v>
      </c>
      <c r="L1551" s="12">
        <f>(((K1551/60)/60)/24)+DATE(1970,1,1)</f>
        <v>42281.136099537034</v>
      </c>
      <c r="M1551" s="3" t="b">
        <v>0</v>
      </c>
      <c r="N1551" s="3">
        <v>6</v>
      </c>
      <c r="O1551" s="3" t="b">
        <v>0</v>
      </c>
      <c r="P1551" s="3" t="s">
        <v>8289</v>
      </c>
      <c r="Q1551" s="6">
        <f>E1551/D1551</f>
        <v>0.34</v>
      </c>
      <c r="R1551" s="8">
        <f>E1551/N1551</f>
        <v>28.333333333333332</v>
      </c>
      <c r="S1551" s="3" t="s">
        <v>8340</v>
      </c>
      <c r="T1551" s="3" t="s">
        <v>8345</v>
      </c>
    </row>
    <row r="1552" spans="1:20" ht="10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12">
        <f t="shared" si="24"/>
        <v>42502.449467592596</v>
      </c>
      <c r="K1552" s="3">
        <v>1460458034</v>
      </c>
      <c r="L1552" s="12">
        <f>(((K1552/60)/60)/24)+DATE(1970,1,1)</f>
        <v>42472.449467592596</v>
      </c>
      <c r="M1552" s="3" t="b">
        <v>0</v>
      </c>
      <c r="N1552" s="3">
        <v>7</v>
      </c>
      <c r="O1552" s="3" t="b">
        <v>0</v>
      </c>
      <c r="P1552" s="3" t="s">
        <v>8289</v>
      </c>
      <c r="Q1552" s="6">
        <f>E1552/D1552</f>
        <v>0.13466666666666666</v>
      </c>
      <c r="R1552" s="8">
        <f>E1552/N1552</f>
        <v>14.428571428571429</v>
      </c>
      <c r="S1552" s="3" t="s">
        <v>8340</v>
      </c>
      <c r="T1552" s="3" t="s">
        <v>8345</v>
      </c>
    </row>
    <row r="1553" spans="1:20" ht="10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12">
        <f t="shared" si="24"/>
        <v>42151.824525462958</v>
      </c>
      <c r="K1553" s="3">
        <v>1430164039</v>
      </c>
      <c r="L1553" s="12">
        <f>(((K1553/60)/60)/24)+DATE(1970,1,1)</f>
        <v>42121.824525462958</v>
      </c>
      <c r="M1553" s="3" t="b">
        <v>0</v>
      </c>
      <c r="N1553" s="3">
        <v>0</v>
      </c>
      <c r="O1553" s="3" t="b">
        <v>0</v>
      </c>
      <c r="P1553" s="3" t="s">
        <v>8289</v>
      </c>
      <c r="Q1553" s="6">
        <f>E1553/D1553</f>
        <v>0</v>
      </c>
      <c r="R1553" s="8" t="e">
        <f>E1553/N1553</f>
        <v>#DIV/0!</v>
      </c>
      <c r="S1553" s="3" t="s">
        <v>8340</v>
      </c>
      <c r="T1553" s="3" t="s">
        <v>8345</v>
      </c>
    </row>
    <row r="1554" spans="1:20" ht="10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12">
        <f t="shared" si="24"/>
        <v>41913.165972222225</v>
      </c>
      <c r="K1554" s="3">
        <v>1410366708</v>
      </c>
      <c r="L1554" s="12">
        <f>(((K1554/60)/60)/24)+DATE(1970,1,1)</f>
        <v>41892.688750000001</v>
      </c>
      <c r="M1554" s="3" t="b">
        <v>0</v>
      </c>
      <c r="N1554" s="3">
        <v>16</v>
      </c>
      <c r="O1554" s="3" t="b">
        <v>0</v>
      </c>
      <c r="P1554" s="3" t="s">
        <v>8289</v>
      </c>
      <c r="Q1554" s="6">
        <f>E1554/D1554</f>
        <v>0.49186046511627907</v>
      </c>
      <c r="R1554" s="8">
        <f>E1554/N1554</f>
        <v>132.1875</v>
      </c>
      <c r="S1554" s="3" t="s">
        <v>8340</v>
      </c>
      <c r="T1554" s="3" t="s">
        <v>8345</v>
      </c>
    </row>
    <row r="1555" spans="1:20" ht="10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12">
        <f t="shared" si="24"/>
        <v>42249.282951388886</v>
      </c>
      <c r="K1555" s="3">
        <v>1438584447</v>
      </c>
      <c r="L1555" s="12">
        <f>(((K1555/60)/60)/24)+DATE(1970,1,1)</f>
        <v>42219.282951388886</v>
      </c>
      <c r="M1555" s="3" t="b">
        <v>0</v>
      </c>
      <c r="N1555" s="3">
        <v>0</v>
      </c>
      <c r="O1555" s="3" t="b">
        <v>0</v>
      </c>
      <c r="P1555" s="3" t="s">
        <v>8289</v>
      </c>
      <c r="Q1555" s="6">
        <f>E1555/D1555</f>
        <v>0</v>
      </c>
      <c r="R1555" s="8" t="e">
        <f>E1555/N1555</f>
        <v>#DIV/0!</v>
      </c>
      <c r="S1555" s="3" t="s">
        <v>8340</v>
      </c>
      <c r="T1555" s="3" t="s">
        <v>8345</v>
      </c>
    </row>
    <row r="1556" spans="1:20" ht="126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12">
        <f t="shared" si="24"/>
        <v>42218.252199074079</v>
      </c>
      <c r="K1556" s="3">
        <v>1435903390</v>
      </c>
      <c r="L1556" s="12">
        <f>(((K1556/60)/60)/24)+DATE(1970,1,1)</f>
        <v>42188.252199074079</v>
      </c>
      <c r="M1556" s="3" t="b">
        <v>0</v>
      </c>
      <c r="N1556" s="3">
        <v>0</v>
      </c>
      <c r="O1556" s="3" t="b">
        <v>0</v>
      </c>
      <c r="P1556" s="3" t="s">
        <v>8289</v>
      </c>
      <c r="Q1556" s="6">
        <f>E1556/D1556</f>
        <v>0</v>
      </c>
      <c r="R1556" s="8" t="e">
        <f>E1556/N1556</f>
        <v>#DIV/0!</v>
      </c>
      <c r="S1556" s="3" t="s">
        <v>8340</v>
      </c>
      <c r="T1556" s="3" t="s">
        <v>8345</v>
      </c>
    </row>
    <row r="1557" spans="1:20" ht="84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12">
        <f t="shared" si="24"/>
        <v>42264.708333333328</v>
      </c>
      <c r="K1557" s="3">
        <v>1440513832</v>
      </c>
      <c r="L1557" s="12">
        <f>(((K1557/60)/60)/24)+DATE(1970,1,1)</f>
        <v>42241.613796296297</v>
      </c>
      <c r="M1557" s="3" t="b">
        <v>0</v>
      </c>
      <c r="N1557" s="3">
        <v>0</v>
      </c>
      <c r="O1557" s="3" t="b">
        <v>0</v>
      </c>
      <c r="P1557" s="3" t="s">
        <v>8289</v>
      </c>
      <c r="Q1557" s="6">
        <f>E1557/D1557</f>
        <v>0</v>
      </c>
      <c r="R1557" s="8" t="e">
        <f>E1557/N1557</f>
        <v>#DIV/0!</v>
      </c>
      <c r="S1557" s="3" t="s">
        <v>8340</v>
      </c>
      <c r="T1557" s="3" t="s">
        <v>8345</v>
      </c>
    </row>
    <row r="1558" spans="1:20" ht="84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12">
        <f t="shared" si="24"/>
        <v>42555.153055555551</v>
      </c>
      <c r="K1558" s="3">
        <v>1465011624</v>
      </c>
      <c r="L1558" s="12">
        <f>(((K1558/60)/60)/24)+DATE(1970,1,1)</f>
        <v>42525.153055555551</v>
      </c>
      <c r="M1558" s="3" t="b">
        <v>0</v>
      </c>
      <c r="N1558" s="3">
        <v>12</v>
      </c>
      <c r="O1558" s="3" t="b">
        <v>0</v>
      </c>
      <c r="P1558" s="3" t="s">
        <v>8289</v>
      </c>
      <c r="Q1558" s="6">
        <f>E1558/D1558</f>
        <v>0.45133333333333331</v>
      </c>
      <c r="R1558" s="8">
        <f>E1558/N1558</f>
        <v>56.416666666666664</v>
      </c>
      <c r="S1558" s="3" t="s">
        <v>8340</v>
      </c>
      <c r="T1558" s="3" t="s">
        <v>8345</v>
      </c>
    </row>
    <row r="1559" spans="1:20" ht="10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12">
        <f t="shared" si="24"/>
        <v>41902.65315972222</v>
      </c>
      <c r="K1559" s="3">
        <v>1408549233</v>
      </c>
      <c r="L1559" s="12">
        <f>(((K1559/60)/60)/24)+DATE(1970,1,1)</f>
        <v>41871.65315972222</v>
      </c>
      <c r="M1559" s="3" t="b">
        <v>0</v>
      </c>
      <c r="N1559" s="3">
        <v>1</v>
      </c>
      <c r="O1559" s="3" t="b">
        <v>0</v>
      </c>
      <c r="P1559" s="3" t="s">
        <v>8289</v>
      </c>
      <c r="Q1559" s="6">
        <f>E1559/D1559</f>
        <v>0.04</v>
      </c>
      <c r="R1559" s="8">
        <f>E1559/N1559</f>
        <v>100</v>
      </c>
      <c r="S1559" s="3" t="s">
        <v>8340</v>
      </c>
      <c r="T1559" s="3" t="s">
        <v>8345</v>
      </c>
    </row>
    <row r="1560" spans="1:20" ht="84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12">
        <f t="shared" si="24"/>
        <v>42244.508333333331</v>
      </c>
      <c r="K1560" s="3">
        <v>1435656759</v>
      </c>
      <c r="L1560" s="12">
        <f>(((K1560/60)/60)/24)+DATE(1970,1,1)</f>
        <v>42185.397673611107</v>
      </c>
      <c r="M1560" s="3" t="b">
        <v>0</v>
      </c>
      <c r="N1560" s="3">
        <v>3</v>
      </c>
      <c r="O1560" s="3" t="b">
        <v>0</v>
      </c>
      <c r="P1560" s="3" t="s">
        <v>8289</v>
      </c>
      <c r="Q1560" s="6">
        <f>E1560/D1560</f>
        <v>4.6666666666666669E-2</v>
      </c>
      <c r="R1560" s="8">
        <f>E1560/N1560</f>
        <v>11.666666666666666</v>
      </c>
      <c r="S1560" s="3" t="s">
        <v>8340</v>
      </c>
      <c r="T1560" s="3" t="s">
        <v>8345</v>
      </c>
    </row>
    <row r="1561" spans="1:20" ht="63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12">
        <f t="shared" si="24"/>
        <v>42123.05322916666</v>
      </c>
      <c r="K1561" s="3">
        <v>1428974199</v>
      </c>
      <c r="L1561" s="12">
        <f>(((K1561/60)/60)/24)+DATE(1970,1,1)</f>
        <v>42108.05322916666</v>
      </c>
      <c r="M1561" s="3" t="b">
        <v>0</v>
      </c>
      <c r="N1561" s="3">
        <v>1</v>
      </c>
      <c r="O1561" s="3" t="b">
        <v>0</v>
      </c>
      <c r="P1561" s="3" t="s">
        <v>8289</v>
      </c>
      <c r="Q1561" s="6">
        <f>E1561/D1561</f>
        <v>3.3333333333333335E-3</v>
      </c>
      <c r="R1561" s="8">
        <f>E1561/N1561</f>
        <v>50</v>
      </c>
      <c r="S1561" s="3" t="s">
        <v>8340</v>
      </c>
      <c r="T1561" s="3" t="s">
        <v>8345</v>
      </c>
    </row>
    <row r="1562" spans="1:20" ht="10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12">
        <f t="shared" si="24"/>
        <v>41956.062418981484</v>
      </c>
      <c r="K1562" s="3">
        <v>1414110593</v>
      </c>
      <c r="L1562" s="12">
        <f>(((K1562/60)/60)/24)+DATE(1970,1,1)</f>
        <v>41936.020752314813</v>
      </c>
      <c r="M1562" s="3" t="b">
        <v>0</v>
      </c>
      <c r="N1562" s="3">
        <v>4</v>
      </c>
      <c r="O1562" s="3" t="b">
        <v>0</v>
      </c>
      <c r="P1562" s="3" t="s">
        <v>8289</v>
      </c>
      <c r="Q1562" s="6">
        <f>E1562/D1562</f>
        <v>3.7600000000000001E-2</v>
      </c>
      <c r="R1562" s="8">
        <f>E1562/N1562</f>
        <v>23.5</v>
      </c>
      <c r="S1562" s="3" t="s">
        <v>8340</v>
      </c>
      <c r="T1562" s="3" t="s">
        <v>8345</v>
      </c>
    </row>
    <row r="1563" spans="1:20" ht="10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12">
        <f t="shared" si="24"/>
        <v>41585.083368055559</v>
      </c>
      <c r="K1563" s="3">
        <v>1381194003</v>
      </c>
      <c r="L1563" s="12">
        <f>(((K1563/60)/60)/24)+DATE(1970,1,1)</f>
        <v>41555.041701388887</v>
      </c>
      <c r="M1563" s="3" t="b">
        <v>0</v>
      </c>
      <c r="N1563" s="3">
        <v>1</v>
      </c>
      <c r="O1563" s="3" t="b">
        <v>0</v>
      </c>
      <c r="P1563" s="3" t="s">
        <v>8290</v>
      </c>
      <c r="Q1563" s="6">
        <f>E1563/D1563</f>
        <v>6.7000000000000002E-3</v>
      </c>
      <c r="R1563" s="8">
        <f>E1563/N1563</f>
        <v>67</v>
      </c>
      <c r="S1563" s="3" t="s">
        <v>8324</v>
      </c>
      <c r="T1563" s="3" t="s">
        <v>8346</v>
      </c>
    </row>
    <row r="1564" spans="1:20" ht="126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12">
        <f t="shared" si="24"/>
        <v>40149.034722222219</v>
      </c>
      <c r="K1564" s="3">
        <v>1253712916</v>
      </c>
      <c r="L1564" s="12">
        <f>(((K1564/60)/60)/24)+DATE(1970,1,1)</f>
        <v>40079.566157407404</v>
      </c>
      <c r="M1564" s="3" t="b">
        <v>0</v>
      </c>
      <c r="N1564" s="3">
        <v>0</v>
      </c>
      <c r="O1564" s="3" t="b">
        <v>0</v>
      </c>
      <c r="P1564" s="3" t="s">
        <v>8290</v>
      </c>
      <c r="Q1564" s="6">
        <f>E1564/D1564</f>
        <v>0</v>
      </c>
      <c r="R1564" s="8" t="e">
        <f>E1564/N1564</f>
        <v>#DIV/0!</v>
      </c>
      <c r="S1564" s="3" t="s">
        <v>8324</v>
      </c>
      <c r="T1564" s="3" t="s">
        <v>8346</v>
      </c>
    </row>
    <row r="1565" spans="1:20" ht="10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12">
        <f t="shared" si="24"/>
        <v>41712.700821759259</v>
      </c>
      <c r="K1565" s="3">
        <v>1389635351</v>
      </c>
      <c r="L1565" s="12">
        <f>(((K1565/60)/60)/24)+DATE(1970,1,1)</f>
        <v>41652.742488425924</v>
      </c>
      <c r="M1565" s="3" t="b">
        <v>0</v>
      </c>
      <c r="N1565" s="3">
        <v>2</v>
      </c>
      <c r="O1565" s="3" t="b">
        <v>0</v>
      </c>
      <c r="P1565" s="3" t="s">
        <v>8290</v>
      </c>
      <c r="Q1565" s="6">
        <f>E1565/D1565</f>
        <v>1.4166666666666666E-2</v>
      </c>
      <c r="R1565" s="8">
        <f>E1565/N1565</f>
        <v>42.5</v>
      </c>
      <c r="S1565" s="3" t="s">
        <v>8324</v>
      </c>
      <c r="T1565" s="3" t="s">
        <v>8346</v>
      </c>
    </row>
    <row r="1566" spans="1:20" ht="10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12">
        <f t="shared" si="24"/>
        <v>42152.836805555555</v>
      </c>
      <c r="K1566" s="3">
        <v>1430124509</v>
      </c>
      <c r="L1566" s="12">
        <f>(((K1566/60)/60)/24)+DATE(1970,1,1)</f>
        <v>42121.367002314815</v>
      </c>
      <c r="M1566" s="3" t="b">
        <v>0</v>
      </c>
      <c r="N1566" s="3">
        <v>1</v>
      </c>
      <c r="O1566" s="3" t="b">
        <v>0</v>
      </c>
      <c r="P1566" s="3" t="s">
        <v>8290</v>
      </c>
      <c r="Q1566" s="6">
        <f>E1566/D1566</f>
        <v>1E-3</v>
      </c>
      <c r="R1566" s="8">
        <f>E1566/N1566</f>
        <v>10</v>
      </c>
      <c r="S1566" s="3" t="s">
        <v>8324</v>
      </c>
      <c r="T1566" s="3" t="s">
        <v>8346</v>
      </c>
    </row>
    <row r="1567" spans="1:20" ht="10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12">
        <f t="shared" si="24"/>
        <v>40702.729872685188</v>
      </c>
      <c r="K1567" s="3">
        <v>1304962261</v>
      </c>
      <c r="L1567" s="12">
        <f>(((K1567/60)/60)/24)+DATE(1970,1,1)</f>
        <v>40672.729872685188</v>
      </c>
      <c r="M1567" s="3" t="b">
        <v>0</v>
      </c>
      <c r="N1567" s="3">
        <v>1</v>
      </c>
      <c r="O1567" s="3" t="b">
        <v>0</v>
      </c>
      <c r="P1567" s="3" t="s">
        <v>8290</v>
      </c>
      <c r="Q1567" s="6">
        <f>E1567/D1567</f>
        <v>2.5000000000000001E-2</v>
      </c>
      <c r="R1567" s="8">
        <f>E1567/N1567</f>
        <v>100</v>
      </c>
      <c r="S1567" s="3" t="s">
        <v>8324</v>
      </c>
      <c r="T1567" s="3" t="s">
        <v>8346</v>
      </c>
    </row>
    <row r="1568" spans="1:20" ht="84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12">
        <f t="shared" si="24"/>
        <v>42578.916666666672</v>
      </c>
      <c r="K1568" s="3">
        <v>1467151204</v>
      </c>
      <c r="L1568" s="12">
        <f>(((K1568/60)/60)/24)+DATE(1970,1,1)</f>
        <v>42549.916712962964</v>
      </c>
      <c r="M1568" s="3" t="b">
        <v>0</v>
      </c>
      <c r="N1568" s="3">
        <v>59</v>
      </c>
      <c r="O1568" s="3" t="b">
        <v>0</v>
      </c>
      <c r="P1568" s="3" t="s">
        <v>8290</v>
      </c>
      <c r="Q1568" s="6">
        <f>E1568/D1568</f>
        <v>0.21249999999999999</v>
      </c>
      <c r="R1568" s="8">
        <f>E1568/N1568</f>
        <v>108.05084745762711</v>
      </c>
      <c r="S1568" s="3" t="s">
        <v>8324</v>
      </c>
      <c r="T1568" s="3" t="s">
        <v>8346</v>
      </c>
    </row>
    <row r="1569" spans="1:20" ht="10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12">
        <f t="shared" si="24"/>
        <v>41687</v>
      </c>
      <c r="K1569" s="3">
        <v>1391293745</v>
      </c>
      <c r="L1569" s="12">
        <f>(((K1569/60)/60)/24)+DATE(1970,1,1)</f>
        <v>41671.936863425923</v>
      </c>
      <c r="M1569" s="3" t="b">
        <v>0</v>
      </c>
      <c r="N1569" s="3">
        <v>13</v>
      </c>
      <c r="O1569" s="3" t="b">
        <v>0</v>
      </c>
      <c r="P1569" s="3" t="s">
        <v>8290</v>
      </c>
      <c r="Q1569" s="6">
        <f>E1569/D1569</f>
        <v>4.1176470588235294E-2</v>
      </c>
      <c r="R1569" s="8">
        <f>E1569/N1569</f>
        <v>26.923076923076923</v>
      </c>
      <c r="S1569" s="3" t="s">
        <v>8324</v>
      </c>
      <c r="T1569" s="3" t="s">
        <v>8346</v>
      </c>
    </row>
    <row r="1570" spans="1:20" ht="10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12">
        <f t="shared" si="24"/>
        <v>41997.062326388885</v>
      </c>
      <c r="K1570" s="3">
        <v>1416360585</v>
      </c>
      <c r="L1570" s="12">
        <f>(((K1570/60)/60)/24)+DATE(1970,1,1)</f>
        <v>41962.062326388885</v>
      </c>
      <c r="M1570" s="3" t="b">
        <v>0</v>
      </c>
      <c r="N1570" s="3">
        <v>22</v>
      </c>
      <c r="O1570" s="3" t="b">
        <v>0</v>
      </c>
      <c r="P1570" s="3" t="s">
        <v>8290</v>
      </c>
      <c r="Q1570" s="6">
        <f>E1570/D1570</f>
        <v>0.13639999999999999</v>
      </c>
      <c r="R1570" s="8">
        <f>E1570/N1570</f>
        <v>155</v>
      </c>
      <c r="S1570" s="3" t="s">
        <v>8324</v>
      </c>
      <c r="T1570" s="3" t="s">
        <v>8346</v>
      </c>
    </row>
    <row r="1571" spans="1:20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12">
        <f t="shared" si="24"/>
        <v>41419.679560185185</v>
      </c>
      <c r="K1571" s="3">
        <v>1366906714</v>
      </c>
      <c r="L1571" s="12">
        <f>(((K1571/60)/60)/24)+DATE(1970,1,1)</f>
        <v>41389.679560185185</v>
      </c>
      <c r="M1571" s="3" t="b">
        <v>0</v>
      </c>
      <c r="N1571" s="3">
        <v>0</v>
      </c>
      <c r="O1571" s="3" t="b">
        <v>0</v>
      </c>
      <c r="P1571" s="3" t="s">
        <v>8290</v>
      </c>
      <c r="Q1571" s="6">
        <f>E1571/D1571</f>
        <v>0</v>
      </c>
      <c r="R1571" s="8" t="e">
        <f>E1571/N1571</f>
        <v>#DIV/0!</v>
      </c>
      <c r="S1571" s="3" t="s">
        <v>8324</v>
      </c>
      <c r="T1571" s="3" t="s">
        <v>8346</v>
      </c>
    </row>
    <row r="1572" spans="1:20" ht="63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12">
        <f t="shared" si="24"/>
        <v>42468.771782407406</v>
      </c>
      <c r="K1572" s="3">
        <v>1457551882</v>
      </c>
      <c r="L1572" s="12">
        <f>(((K1572/60)/60)/24)+DATE(1970,1,1)</f>
        <v>42438.813449074078</v>
      </c>
      <c r="M1572" s="3" t="b">
        <v>0</v>
      </c>
      <c r="N1572" s="3">
        <v>52</v>
      </c>
      <c r="O1572" s="3" t="b">
        <v>0</v>
      </c>
      <c r="P1572" s="3" t="s">
        <v>8290</v>
      </c>
      <c r="Q1572" s="6">
        <f>E1572/D1572</f>
        <v>0.41399999999999998</v>
      </c>
      <c r="R1572" s="8">
        <f>E1572/N1572</f>
        <v>47.769230769230766</v>
      </c>
      <c r="S1572" s="3" t="s">
        <v>8324</v>
      </c>
      <c r="T1572" s="3" t="s">
        <v>8346</v>
      </c>
    </row>
    <row r="1573" spans="1:20" ht="10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12">
        <f t="shared" si="24"/>
        <v>42174.769479166673</v>
      </c>
      <c r="K1573" s="3">
        <v>1432146483</v>
      </c>
      <c r="L1573" s="12">
        <f>(((K1573/60)/60)/24)+DATE(1970,1,1)</f>
        <v>42144.769479166673</v>
      </c>
      <c r="M1573" s="3" t="b">
        <v>0</v>
      </c>
      <c r="N1573" s="3">
        <v>4</v>
      </c>
      <c r="O1573" s="3" t="b">
        <v>0</v>
      </c>
      <c r="P1573" s="3" t="s">
        <v>8290</v>
      </c>
      <c r="Q1573" s="6">
        <f>E1573/D1573</f>
        <v>6.6115702479338841E-3</v>
      </c>
      <c r="R1573" s="8">
        <f>E1573/N1573</f>
        <v>20</v>
      </c>
      <c r="S1573" s="3" t="s">
        <v>8324</v>
      </c>
      <c r="T1573" s="3" t="s">
        <v>8346</v>
      </c>
    </row>
    <row r="1574" spans="1:20" ht="10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12">
        <f t="shared" si="24"/>
        <v>42428.999305555553</v>
      </c>
      <c r="K1574" s="3">
        <v>1454546859</v>
      </c>
      <c r="L1574" s="12">
        <f>(((K1574/60)/60)/24)+DATE(1970,1,1)</f>
        <v>42404.033090277779</v>
      </c>
      <c r="M1574" s="3" t="b">
        <v>0</v>
      </c>
      <c r="N1574" s="3">
        <v>3</v>
      </c>
      <c r="O1574" s="3" t="b">
        <v>0</v>
      </c>
      <c r="P1574" s="3" t="s">
        <v>8290</v>
      </c>
      <c r="Q1574" s="6">
        <f>E1574/D1574</f>
        <v>0.05</v>
      </c>
      <c r="R1574" s="8">
        <f>E1574/N1574</f>
        <v>41.666666666666664</v>
      </c>
      <c r="S1574" s="3" t="s">
        <v>8324</v>
      </c>
      <c r="T1574" s="3" t="s">
        <v>8346</v>
      </c>
    </row>
    <row r="1575" spans="1:20" ht="10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12">
        <f t="shared" si="24"/>
        <v>42826.165972222225</v>
      </c>
      <c r="K1575" s="3">
        <v>1487548802</v>
      </c>
      <c r="L1575" s="12">
        <f>(((K1575/60)/60)/24)+DATE(1970,1,1)</f>
        <v>42786.000023148154</v>
      </c>
      <c r="M1575" s="3" t="b">
        <v>0</v>
      </c>
      <c r="N1575" s="3">
        <v>3</v>
      </c>
      <c r="O1575" s="3" t="b">
        <v>0</v>
      </c>
      <c r="P1575" s="3" t="s">
        <v>8290</v>
      </c>
      <c r="Q1575" s="6">
        <f>E1575/D1575</f>
        <v>2.4777777777777777E-2</v>
      </c>
      <c r="R1575" s="8">
        <f>E1575/N1575</f>
        <v>74.333333333333329</v>
      </c>
      <c r="S1575" s="3" t="s">
        <v>8324</v>
      </c>
      <c r="T1575" s="3" t="s">
        <v>8346</v>
      </c>
    </row>
    <row r="1576" spans="1:20" ht="10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12">
        <f t="shared" si="24"/>
        <v>42052.927418981482</v>
      </c>
      <c r="K1576" s="3">
        <v>1421187329</v>
      </c>
      <c r="L1576" s="12">
        <f>(((K1576/60)/60)/24)+DATE(1970,1,1)</f>
        <v>42017.927418981482</v>
      </c>
      <c r="M1576" s="3" t="b">
        <v>0</v>
      </c>
      <c r="N1576" s="3">
        <v>6</v>
      </c>
      <c r="O1576" s="3" t="b">
        <v>0</v>
      </c>
      <c r="P1576" s="3" t="s">
        <v>8290</v>
      </c>
      <c r="Q1576" s="6">
        <f>E1576/D1576</f>
        <v>5.0599999999999999E-2</v>
      </c>
      <c r="R1576" s="8">
        <f>E1576/N1576</f>
        <v>84.333333333333329</v>
      </c>
      <c r="S1576" s="3" t="s">
        <v>8324</v>
      </c>
      <c r="T1576" s="3" t="s">
        <v>8346</v>
      </c>
    </row>
    <row r="1577" spans="1:20" ht="10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12">
        <f t="shared" si="24"/>
        <v>41829.524259259262</v>
      </c>
      <c r="K1577" s="3">
        <v>1402317296</v>
      </c>
      <c r="L1577" s="12">
        <f>(((K1577/60)/60)/24)+DATE(1970,1,1)</f>
        <v>41799.524259259262</v>
      </c>
      <c r="M1577" s="3" t="b">
        <v>0</v>
      </c>
      <c r="N1577" s="3">
        <v>35</v>
      </c>
      <c r="O1577" s="3" t="b">
        <v>0</v>
      </c>
      <c r="P1577" s="3" t="s">
        <v>8290</v>
      </c>
      <c r="Q1577" s="6">
        <f>E1577/D1577</f>
        <v>0.2291</v>
      </c>
      <c r="R1577" s="8">
        <f>E1577/N1577</f>
        <v>65.457142857142856</v>
      </c>
      <c r="S1577" s="3" t="s">
        <v>8324</v>
      </c>
      <c r="T1577" s="3" t="s">
        <v>8346</v>
      </c>
    </row>
    <row r="1578" spans="1:20" ht="63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12">
        <f t="shared" si="24"/>
        <v>42185.879259259258</v>
      </c>
      <c r="K1578" s="3">
        <v>1431810368</v>
      </c>
      <c r="L1578" s="12">
        <f>(((K1578/60)/60)/24)+DATE(1970,1,1)</f>
        <v>42140.879259259258</v>
      </c>
      <c r="M1578" s="3" t="b">
        <v>0</v>
      </c>
      <c r="N1578" s="3">
        <v>10</v>
      </c>
      <c r="O1578" s="3" t="b">
        <v>0</v>
      </c>
      <c r="P1578" s="3" t="s">
        <v>8290</v>
      </c>
      <c r="Q1578" s="6">
        <f>E1578/D1578</f>
        <v>0.13</v>
      </c>
      <c r="R1578" s="8">
        <f>E1578/N1578</f>
        <v>65</v>
      </c>
      <c r="S1578" s="3" t="s">
        <v>8324</v>
      </c>
      <c r="T1578" s="3" t="s">
        <v>8346</v>
      </c>
    </row>
    <row r="1579" spans="1:20" ht="10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12">
        <f t="shared" si="24"/>
        <v>41114.847777777781</v>
      </c>
      <c r="K1579" s="3">
        <v>1337977248</v>
      </c>
      <c r="L1579" s="12">
        <f>(((K1579/60)/60)/24)+DATE(1970,1,1)</f>
        <v>41054.847777777781</v>
      </c>
      <c r="M1579" s="3" t="b">
        <v>0</v>
      </c>
      <c r="N1579" s="3">
        <v>2</v>
      </c>
      <c r="O1579" s="3" t="b">
        <v>0</v>
      </c>
      <c r="P1579" s="3" t="s">
        <v>8290</v>
      </c>
      <c r="Q1579" s="6">
        <f>E1579/D1579</f>
        <v>5.4999999999999997E-3</v>
      </c>
      <c r="R1579" s="8">
        <f>E1579/N1579</f>
        <v>27.5</v>
      </c>
      <c r="S1579" s="3" t="s">
        <v>8324</v>
      </c>
      <c r="T1579" s="3" t="s">
        <v>8346</v>
      </c>
    </row>
    <row r="1580" spans="1:20" ht="126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12">
        <f t="shared" si="24"/>
        <v>40423.083333333336</v>
      </c>
      <c r="K1580" s="3">
        <v>1281317691</v>
      </c>
      <c r="L1580" s="12">
        <f>(((K1580/60)/60)/24)+DATE(1970,1,1)</f>
        <v>40399.065868055557</v>
      </c>
      <c r="M1580" s="3" t="b">
        <v>0</v>
      </c>
      <c r="N1580" s="3">
        <v>4</v>
      </c>
      <c r="O1580" s="3" t="b">
        <v>0</v>
      </c>
      <c r="P1580" s="3" t="s">
        <v>8290</v>
      </c>
      <c r="Q1580" s="6">
        <f>E1580/D1580</f>
        <v>0.10806536636794939</v>
      </c>
      <c r="R1580" s="8">
        <f>E1580/N1580</f>
        <v>51.25</v>
      </c>
      <c r="S1580" s="3" t="s">
        <v>8324</v>
      </c>
      <c r="T1580" s="3" t="s">
        <v>8346</v>
      </c>
    </row>
    <row r="1581" spans="1:20" ht="84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12">
        <f t="shared" si="24"/>
        <v>41514.996423611112</v>
      </c>
      <c r="K1581" s="3">
        <v>1374882891</v>
      </c>
      <c r="L1581" s="12">
        <f>(((K1581/60)/60)/24)+DATE(1970,1,1)</f>
        <v>41481.996423611112</v>
      </c>
      <c r="M1581" s="3" t="b">
        <v>0</v>
      </c>
      <c r="N1581" s="3">
        <v>2</v>
      </c>
      <c r="O1581" s="3" t="b">
        <v>0</v>
      </c>
      <c r="P1581" s="3" t="s">
        <v>8290</v>
      </c>
      <c r="Q1581" s="6">
        <f>E1581/D1581</f>
        <v>8.4008400840084006E-3</v>
      </c>
      <c r="R1581" s="8">
        <f>E1581/N1581</f>
        <v>14</v>
      </c>
      <c r="S1581" s="3" t="s">
        <v>8324</v>
      </c>
      <c r="T1581" s="3" t="s">
        <v>8346</v>
      </c>
    </row>
    <row r="1582" spans="1:20" ht="10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12">
        <f t="shared" si="24"/>
        <v>41050.050069444449</v>
      </c>
      <c r="K1582" s="3">
        <v>1332378726</v>
      </c>
      <c r="L1582" s="12">
        <f>(((K1582/60)/60)/24)+DATE(1970,1,1)</f>
        <v>40990.050069444449</v>
      </c>
      <c r="M1582" s="3" t="b">
        <v>0</v>
      </c>
      <c r="N1582" s="3">
        <v>0</v>
      </c>
      <c r="O1582" s="3" t="b">
        <v>0</v>
      </c>
      <c r="P1582" s="3" t="s">
        <v>8290</v>
      </c>
      <c r="Q1582" s="6">
        <f>E1582/D1582</f>
        <v>0</v>
      </c>
      <c r="R1582" s="8" t="e">
        <f>E1582/N1582</f>
        <v>#DIV/0!</v>
      </c>
      <c r="S1582" s="3" t="s">
        <v>8324</v>
      </c>
      <c r="T1582" s="3" t="s">
        <v>8346</v>
      </c>
    </row>
    <row r="1583" spans="1:20" ht="10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12">
        <f t="shared" si="24"/>
        <v>42357.448958333334</v>
      </c>
      <c r="K1583" s="3">
        <v>1447757190</v>
      </c>
      <c r="L1583" s="12">
        <f>(((K1583/60)/60)/24)+DATE(1970,1,1)</f>
        <v>42325.448958333334</v>
      </c>
      <c r="M1583" s="3" t="b">
        <v>0</v>
      </c>
      <c r="N1583" s="3">
        <v>1</v>
      </c>
      <c r="O1583" s="3" t="b">
        <v>0</v>
      </c>
      <c r="P1583" s="3" t="s">
        <v>8291</v>
      </c>
      <c r="Q1583" s="6">
        <f>E1583/D1583</f>
        <v>5.0000000000000001E-3</v>
      </c>
      <c r="R1583" s="8">
        <f>E1583/N1583</f>
        <v>5</v>
      </c>
      <c r="S1583" s="3" t="s">
        <v>8340</v>
      </c>
      <c r="T1583" s="3" t="s">
        <v>8347</v>
      </c>
    </row>
    <row r="1584" spans="1:20" ht="63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12">
        <f t="shared" si="24"/>
        <v>42303.888888888891</v>
      </c>
      <c r="K1584" s="3">
        <v>1440961053</v>
      </c>
      <c r="L1584" s="12">
        <f>(((K1584/60)/60)/24)+DATE(1970,1,1)</f>
        <v>42246.789965277778</v>
      </c>
      <c r="M1584" s="3" t="b">
        <v>0</v>
      </c>
      <c r="N1584" s="3">
        <v>3</v>
      </c>
      <c r="O1584" s="3" t="b">
        <v>0</v>
      </c>
      <c r="P1584" s="3" t="s">
        <v>8291</v>
      </c>
      <c r="Q1584" s="6">
        <f>E1584/D1584</f>
        <v>9.2999999999999999E-2</v>
      </c>
      <c r="R1584" s="8">
        <f>E1584/N1584</f>
        <v>31</v>
      </c>
      <c r="S1584" s="3" t="s">
        <v>8340</v>
      </c>
      <c r="T1584" s="3" t="s">
        <v>8347</v>
      </c>
    </row>
    <row r="1585" spans="1:20" ht="10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12">
        <f t="shared" si="24"/>
        <v>41907.904988425929</v>
      </c>
      <c r="K1585" s="3">
        <v>1409089391</v>
      </c>
      <c r="L1585" s="12">
        <f>(((K1585/60)/60)/24)+DATE(1970,1,1)</f>
        <v>41877.904988425929</v>
      </c>
      <c r="M1585" s="3" t="b">
        <v>0</v>
      </c>
      <c r="N1585" s="3">
        <v>1</v>
      </c>
      <c r="O1585" s="3" t="b">
        <v>0</v>
      </c>
      <c r="P1585" s="3" t="s">
        <v>8291</v>
      </c>
      <c r="Q1585" s="6">
        <f>E1585/D1585</f>
        <v>7.5000000000000002E-4</v>
      </c>
      <c r="R1585" s="8">
        <f>E1585/N1585</f>
        <v>15</v>
      </c>
      <c r="S1585" s="3" t="s">
        <v>8340</v>
      </c>
      <c r="T1585" s="3" t="s">
        <v>8347</v>
      </c>
    </row>
    <row r="1586" spans="1:20" ht="10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12">
        <f t="shared" si="24"/>
        <v>41789.649317129632</v>
      </c>
      <c r="K1586" s="3">
        <v>1400600101</v>
      </c>
      <c r="L1586" s="12">
        <f>(((K1586/60)/60)/24)+DATE(1970,1,1)</f>
        <v>41779.649317129632</v>
      </c>
      <c r="M1586" s="3" t="b">
        <v>0</v>
      </c>
      <c r="N1586" s="3">
        <v>0</v>
      </c>
      <c r="O1586" s="3" t="b">
        <v>0</v>
      </c>
      <c r="P1586" s="3" t="s">
        <v>8291</v>
      </c>
      <c r="Q1586" s="6">
        <f>E1586/D1586</f>
        <v>0</v>
      </c>
      <c r="R1586" s="8" t="e">
        <f>E1586/N1586</f>
        <v>#DIV/0!</v>
      </c>
      <c r="S1586" s="3" t="s">
        <v>8340</v>
      </c>
      <c r="T1586" s="3" t="s">
        <v>8347</v>
      </c>
    </row>
    <row r="1587" spans="1:20" ht="10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12">
        <f t="shared" si="24"/>
        <v>42729.458333333328</v>
      </c>
      <c r="K1587" s="3">
        <v>1480800568</v>
      </c>
      <c r="L1587" s="12">
        <f>(((K1587/60)/60)/24)+DATE(1970,1,1)</f>
        <v>42707.895462962959</v>
      </c>
      <c r="M1587" s="3" t="b">
        <v>0</v>
      </c>
      <c r="N1587" s="3">
        <v>12</v>
      </c>
      <c r="O1587" s="3" t="b">
        <v>0</v>
      </c>
      <c r="P1587" s="3" t="s">
        <v>8291</v>
      </c>
      <c r="Q1587" s="6">
        <f>E1587/D1587</f>
        <v>0.79</v>
      </c>
      <c r="R1587" s="8">
        <f>E1587/N1587</f>
        <v>131.66666666666666</v>
      </c>
      <c r="S1587" s="3" t="s">
        <v>8340</v>
      </c>
      <c r="T1587" s="3" t="s">
        <v>8347</v>
      </c>
    </row>
    <row r="1588" spans="1:20" ht="42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12">
        <f t="shared" si="24"/>
        <v>42099.062754629631</v>
      </c>
      <c r="K1588" s="3">
        <v>1425609022</v>
      </c>
      <c r="L1588" s="12">
        <f>(((K1588/60)/60)/24)+DATE(1970,1,1)</f>
        <v>42069.104421296302</v>
      </c>
      <c r="M1588" s="3" t="b">
        <v>0</v>
      </c>
      <c r="N1588" s="3">
        <v>0</v>
      </c>
      <c r="O1588" s="3" t="b">
        <v>0</v>
      </c>
      <c r="P1588" s="3" t="s">
        <v>8291</v>
      </c>
      <c r="Q1588" s="6">
        <f>E1588/D1588</f>
        <v>0</v>
      </c>
      <c r="R1588" s="8" t="e">
        <f>E1588/N1588</f>
        <v>#DIV/0!</v>
      </c>
      <c r="S1588" s="3" t="s">
        <v>8340</v>
      </c>
      <c r="T1588" s="3" t="s">
        <v>8347</v>
      </c>
    </row>
    <row r="1589" spans="1:20" ht="126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12">
        <f t="shared" si="24"/>
        <v>41986.950983796298</v>
      </c>
      <c r="K1589" s="3">
        <v>1415918965</v>
      </c>
      <c r="L1589" s="12">
        <f>(((K1589/60)/60)/24)+DATE(1970,1,1)</f>
        <v>41956.950983796298</v>
      </c>
      <c r="M1589" s="3" t="b">
        <v>0</v>
      </c>
      <c r="N1589" s="3">
        <v>1</v>
      </c>
      <c r="O1589" s="3" t="b">
        <v>0</v>
      </c>
      <c r="P1589" s="3" t="s">
        <v>8291</v>
      </c>
      <c r="Q1589" s="6">
        <f>E1589/D1589</f>
        <v>1.3333333333333334E-4</v>
      </c>
      <c r="R1589" s="8">
        <f>E1589/N1589</f>
        <v>1</v>
      </c>
      <c r="S1589" s="3" t="s">
        <v>8340</v>
      </c>
      <c r="T1589" s="3" t="s">
        <v>8347</v>
      </c>
    </row>
    <row r="1590" spans="1:20" ht="63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12">
        <f t="shared" si="24"/>
        <v>42035.841666666667</v>
      </c>
      <c r="K1590" s="3">
        <v>1420091999</v>
      </c>
      <c r="L1590" s="12">
        <f>(((K1590/60)/60)/24)+DATE(1970,1,1)</f>
        <v>42005.24998842593</v>
      </c>
      <c r="M1590" s="3" t="b">
        <v>0</v>
      </c>
      <c r="N1590" s="3">
        <v>0</v>
      </c>
      <c r="O1590" s="3" t="b">
        <v>0</v>
      </c>
      <c r="P1590" s="3" t="s">
        <v>8291</v>
      </c>
      <c r="Q1590" s="6">
        <f>E1590/D1590</f>
        <v>0</v>
      </c>
      <c r="R1590" s="8" t="e">
        <f>E1590/N1590</f>
        <v>#DIV/0!</v>
      </c>
      <c r="S1590" s="3" t="s">
        <v>8340</v>
      </c>
      <c r="T1590" s="3" t="s">
        <v>8347</v>
      </c>
    </row>
    <row r="1591" spans="1:20" ht="84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12">
        <f t="shared" si="24"/>
        <v>42286.984791666662</v>
      </c>
      <c r="K1591" s="3">
        <v>1441841886</v>
      </c>
      <c r="L1591" s="12">
        <f>(((K1591/60)/60)/24)+DATE(1970,1,1)</f>
        <v>42256.984791666662</v>
      </c>
      <c r="M1591" s="3" t="b">
        <v>0</v>
      </c>
      <c r="N1591" s="3">
        <v>0</v>
      </c>
      <c r="O1591" s="3" t="b">
        <v>0</v>
      </c>
      <c r="P1591" s="3" t="s">
        <v>8291</v>
      </c>
      <c r="Q1591" s="6">
        <f>E1591/D1591</f>
        <v>0</v>
      </c>
      <c r="R1591" s="8" t="e">
        <f>E1591/N1591</f>
        <v>#DIV/0!</v>
      </c>
      <c r="S1591" s="3" t="s">
        <v>8340</v>
      </c>
      <c r="T1591" s="3" t="s">
        <v>8347</v>
      </c>
    </row>
    <row r="1592" spans="1:20" ht="42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12">
        <f t="shared" si="24"/>
        <v>42270.857222222221</v>
      </c>
      <c r="K1592" s="3">
        <v>1440448464</v>
      </c>
      <c r="L1592" s="12">
        <f>(((K1592/60)/60)/24)+DATE(1970,1,1)</f>
        <v>42240.857222222221</v>
      </c>
      <c r="M1592" s="3" t="b">
        <v>0</v>
      </c>
      <c r="N1592" s="3">
        <v>2</v>
      </c>
      <c r="O1592" s="3" t="b">
        <v>0</v>
      </c>
      <c r="P1592" s="3" t="s">
        <v>8291</v>
      </c>
      <c r="Q1592" s="6">
        <f>E1592/D1592</f>
        <v>1.7000000000000001E-2</v>
      </c>
      <c r="R1592" s="8">
        <f>E1592/N1592</f>
        <v>510</v>
      </c>
      <c r="S1592" s="3" t="s">
        <v>8340</v>
      </c>
      <c r="T1592" s="3" t="s">
        <v>8347</v>
      </c>
    </row>
    <row r="1593" spans="1:20" ht="10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12">
        <f t="shared" si="24"/>
        <v>42463.68450231482</v>
      </c>
      <c r="K1593" s="3">
        <v>1457112341</v>
      </c>
      <c r="L1593" s="12">
        <f>(((K1593/60)/60)/24)+DATE(1970,1,1)</f>
        <v>42433.726168981477</v>
      </c>
      <c r="M1593" s="3" t="b">
        <v>0</v>
      </c>
      <c r="N1593" s="3">
        <v>92</v>
      </c>
      <c r="O1593" s="3" t="b">
        <v>0</v>
      </c>
      <c r="P1593" s="3" t="s">
        <v>8291</v>
      </c>
      <c r="Q1593" s="6">
        <f>E1593/D1593</f>
        <v>0.29228571428571426</v>
      </c>
      <c r="R1593" s="8">
        <f>E1593/N1593</f>
        <v>44.478260869565219</v>
      </c>
      <c r="S1593" s="3" t="s">
        <v>8340</v>
      </c>
      <c r="T1593" s="3" t="s">
        <v>8347</v>
      </c>
    </row>
    <row r="1594" spans="1:20" ht="84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12">
        <f t="shared" si="24"/>
        <v>42091.031076388885</v>
      </c>
      <c r="K1594" s="3">
        <v>1423619085</v>
      </c>
      <c r="L1594" s="12">
        <f>(((K1594/60)/60)/24)+DATE(1970,1,1)</f>
        <v>42046.072743055556</v>
      </c>
      <c r="M1594" s="3" t="b">
        <v>0</v>
      </c>
      <c r="N1594" s="3">
        <v>0</v>
      </c>
      <c r="O1594" s="3" t="b">
        <v>0</v>
      </c>
      <c r="P1594" s="3" t="s">
        <v>8291</v>
      </c>
      <c r="Q1594" s="6">
        <f>E1594/D1594</f>
        <v>0</v>
      </c>
      <c r="R1594" s="8" t="e">
        <f>E1594/N1594</f>
        <v>#DIV/0!</v>
      </c>
      <c r="S1594" s="3" t="s">
        <v>8340</v>
      </c>
      <c r="T1594" s="3" t="s">
        <v>8347</v>
      </c>
    </row>
    <row r="1595" spans="1:20" ht="84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12">
        <f t="shared" si="24"/>
        <v>42063.845543981486</v>
      </c>
      <c r="K1595" s="3">
        <v>1422562655</v>
      </c>
      <c r="L1595" s="12">
        <f>(((K1595/60)/60)/24)+DATE(1970,1,1)</f>
        <v>42033.845543981486</v>
      </c>
      <c r="M1595" s="3" t="b">
        <v>0</v>
      </c>
      <c r="N1595" s="3">
        <v>3</v>
      </c>
      <c r="O1595" s="3" t="b">
        <v>0</v>
      </c>
      <c r="P1595" s="3" t="s">
        <v>8291</v>
      </c>
      <c r="Q1595" s="6">
        <f>E1595/D1595</f>
        <v>1.3636363636363637E-4</v>
      </c>
      <c r="R1595" s="8">
        <f>E1595/N1595</f>
        <v>1</v>
      </c>
      <c r="S1595" s="3" t="s">
        <v>8340</v>
      </c>
      <c r="T1595" s="3" t="s">
        <v>8347</v>
      </c>
    </row>
    <row r="1596" spans="1:20" ht="84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12">
        <f t="shared" si="24"/>
        <v>42505.681249999994</v>
      </c>
      <c r="K1596" s="3">
        <v>1458147982</v>
      </c>
      <c r="L1596" s="12">
        <f>(((K1596/60)/60)/24)+DATE(1970,1,1)</f>
        <v>42445.712754629625</v>
      </c>
      <c r="M1596" s="3" t="b">
        <v>0</v>
      </c>
      <c r="N1596" s="3">
        <v>10</v>
      </c>
      <c r="O1596" s="3" t="b">
        <v>0</v>
      </c>
      <c r="P1596" s="3" t="s">
        <v>8291</v>
      </c>
      <c r="Q1596" s="6">
        <f>E1596/D1596</f>
        <v>0.20499999999999999</v>
      </c>
      <c r="R1596" s="8">
        <f>E1596/N1596</f>
        <v>20.5</v>
      </c>
      <c r="S1596" s="3" t="s">
        <v>8340</v>
      </c>
      <c r="T1596" s="3" t="s">
        <v>8347</v>
      </c>
    </row>
    <row r="1597" spans="1:20" ht="10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12">
        <f t="shared" si="24"/>
        <v>41808.842361111114</v>
      </c>
      <c r="K1597" s="3">
        <v>1400634728</v>
      </c>
      <c r="L1597" s="12">
        <f>(((K1597/60)/60)/24)+DATE(1970,1,1)</f>
        <v>41780.050092592595</v>
      </c>
      <c r="M1597" s="3" t="b">
        <v>0</v>
      </c>
      <c r="N1597" s="3">
        <v>7</v>
      </c>
      <c r="O1597" s="3" t="b">
        <v>0</v>
      </c>
      <c r="P1597" s="3" t="s">
        <v>8291</v>
      </c>
      <c r="Q1597" s="6">
        <f>E1597/D1597</f>
        <v>2.8E-3</v>
      </c>
      <c r="R1597" s="8">
        <f>E1597/N1597</f>
        <v>40</v>
      </c>
      <c r="S1597" s="3" t="s">
        <v>8340</v>
      </c>
      <c r="T1597" s="3" t="s">
        <v>8347</v>
      </c>
    </row>
    <row r="1598" spans="1:20" ht="84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12">
        <f t="shared" si="24"/>
        <v>41986.471863425926</v>
      </c>
      <c r="K1598" s="3">
        <v>1414577969</v>
      </c>
      <c r="L1598" s="12">
        <f>(((K1598/60)/60)/24)+DATE(1970,1,1)</f>
        <v>41941.430196759262</v>
      </c>
      <c r="M1598" s="3" t="b">
        <v>0</v>
      </c>
      <c r="N1598" s="3">
        <v>3</v>
      </c>
      <c r="O1598" s="3" t="b">
        <v>0</v>
      </c>
      <c r="P1598" s="3" t="s">
        <v>8291</v>
      </c>
      <c r="Q1598" s="6">
        <f>E1598/D1598</f>
        <v>2.3076923076923078E-2</v>
      </c>
      <c r="R1598" s="8">
        <f>E1598/N1598</f>
        <v>25</v>
      </c>
      <c r="S1598" s="3" t="s">
        <v>8340</v>
      </c>
      <c r="T1598" s="3" t="s">
        <v>8347</v>
      </c>
    </row>
    <row r="1599" spans="1:20" ht="10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12">
        <f t="shared" si="24"/>
        <v>42633.354131944448</v>
      </c>
      <c r="K1599" s="3">
        <v>1471768197</v>
      </c>
      <c r="L1599" s="12">
        <f>(((K1599/60)/60)/24)+DATE(1970,1,1)</f>
        <v>42603.354131944448</v>
      </c>
      <c r="M1599" s="3" t="b">
        <v>0</v>
      </c>
      <c r="N1599" s="3">
        <v>0</v>
      </c>
      <c r="O1599" s="3" t="b">
        <v>0</v>
      </c>
      <c r="P1599" s="3" t="s">
        <v>8291</v>
      </c>
      <c r="Q1599" s="6">
        <f>E1599/D1599</f>
        <v>0</v>
      </c>
      <c r="R1599" s="8" t="e">
        <f>E1599/N1599</f>
        <v>#DIV/0!</v>
      </c>
      <c r="S1599" s="3" t="s">
        <v>8340</v>
      </c>
      <c r="T1599" s="3" t="s">
        <v>8347</v>
      </c>
    </row>
    <row r="1600" spans="1:20" ht="10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12">
        <f t="shared" si="24"/>
        <v>42211.667337962965</v>
      </c>
      <c r="K1600" s="3">
        <v>1432742458</v>
      </c>
      <c r="L1600" s="12">
        <f>(((K1600/60)/60)/24)+DATE(1970,1,1)</f>
        <v>42151.667337962965</v>
      </c>
      <c r="M1600" s="3" t="b">
        <v>0</v>
      </c>
      <c r="N1600" s="3">
        <v>1</v>
      </c>
      <c r="O1600" s="3" t="b">
        <v>0</v>
      </c>
      <c r="P1600" s="3" t="s">
        <v>8291</v>
      </c>
      <c r="Q1600" s="6">
        <f>E1600/D1600</f>
        <v>1.25E-3</v>
      </c>
      <c r="R1600" s="8">
        <f>E1600/N1600</f>
        <v>1</v>
      </c>
      <c r="S1600" s="3" t="s">
        <v>8340</v>
      </c>
      <c r="T1600" s="3" t="s">
        <v>8347</v>
      </c>
    </row>
    <row r="1601" spans="1:20" ht="84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12">
        <f t="shared" si="24"/>
        <v>42468.497407407413</v>
      </c>
      <c r="K1601" s="3">
        <v>1457528176</v>
      </c>
      <c r="L1601" s="12">
        <f>(((K1601/60)/60)/24)+DATE(1970,1,1)</f>
        <v>42438.53907407407</v>
      </c>
      <c r="M1601" s="3" t="b">
        <v>0</v>
      </c>
      <c r="N1601" s="3">
        <v>0</v>
      </c>
      <c r="O1601" s="3" t="b">
        <v>0</v>
      </c>
      <c r="P1601" s="3" t="s">
        <v>8291</v>
      </c>
      <c r="Q1601" s="6">
        <f>E1601/D1601</f>
        <v>0</v>
      </c>
      <c r="R1601" s="8" t="e">
        <f>E1601/N1601</f>
        <v>#DIV/0!</v>
      </c>
      <c r="S1601" s="3" t="s">
        <v>8340</v>
      </c>
      <c r="T1601" s="3" t="s">
        <v>8347</v>
      </c>
    </row>
    <row r="1602" spans="1:20" ht="10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12">
        <f t="shared" si="24"/>
        <v>41835.21597222222</v>
      </c>
      <c r="K1602" s="3">
        <v>1401585752</v>
      </c>
      <c r="L1602" s="12">
        <f>(((K1602/60)/60)/24)+DATE(1970,1,1)</f>
        <v>41791.057314814818</v>
      </c>
      <c r="M1602" s="3" t="b">
        <v>0</v>
      </c>
      <c r="N1602" s="3">
        <v>9</v>
      </c>
      <c r="O1602" s="3" t="b">
        <v>0</v>
      </c>
      <c r="P1602" s="3" t="s">
        <v>8291</v>
      </c>
      <c r="Q1602" s="6">
        <f>E1602/D1602</f>
        <v>7.3400000000000007E-2</v>
      </c>
      <c r="R1602" s="8">
        <f>E1602/N1602</f>
        <v>40.777777777777779</v>
      </c>
      <c r="S1602" s="3" t="s">
        <v>8340</v>
      </c>
      <c r="T1602" s="3" t="s">
        <v>8347</v>
      </c>
    </row>
    <row r="1603" spans="1:20" ht="84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12">
        <f t="shared" ref="J1603:J1666" si="25">(((I1603/60)/60)/24)+DATE(1970,1,1)</f>
        <v>40668.092974537038</v>
      </c>
      <c r="K1603" s="3">
        <v>1301969633</v>
      </c>
      <c r="L1603" s="12">
        <f>(((K1603/60)/60)/24)+DATE(1970,1,1)</f>
        <v>40638.092974537038</v>
      </c>
      <c r="M1603" s="3" t="b">
        <v>0</v>
      </c>
      <c r="N1603" s="3">
        <v>56</v>
      </c>
      <c r="O1603" s="3" t="b">
        <v>1</v>
      </c>
      <c r="P1603" s="3" t="s">
        <v>8276</v>
      </c>
      <c r="Q1603" s="6">
        <f>E1603/D1603</f>
        <v>1.082492</v>
      </c>
      <c r="R1603" s="8">
        <f>E1603/N1603</f>
        <v>48.325535714285714</v>
      </c>
      <c r="S1603" s="3" t="s">
        <v>8327</v>
      </c>
      <c r="T1603" s="3" t="s">
        <v>8328</v>
      </c>
    </row>
    <row r="1604" spans="1:20" ht="84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12">
        <f t="shared" si="25"/>
        <v>40830.958333333336</v>
      </c>
      <c r="K1604" s="3">
        <v>1314947317</v>
      </c>
      <c r="L1604" s="12">
        <f>(((K1604/60)/60)/24)+DATE(1970,1,1)</f>
        <v>40788.297650462962</v>
      </c>
      <c r="M1604" s="3" t="b">
        <v>0</v>
      </c>
      <c r="N1604" s="3">
        <v>32</v>
      </c>
      <c r="O1604" s="3" t="b">
        <v>1</v>
      </c>
      <c r="P1604" s="3" t="s">
        <v>8276</v>
      </c>
      <c r="Q1604" s="6">
        <f>E1604/D1604</f>
        <v>1.0016666666666667</v>
      </c>
      <c r="R1604" s="8">
        <f>E1604/N1604</f>
        <v>46.953125</v>
      </c>
      <c r="S1604" s="3" t="s">
        <v>8327</v>
      </c>
      <c r="T1604" s="3" t="s">
        <v>8328</v>
      </c>
    </row>
    <row r="1605" spans="1:20" ht="84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12">
        <f t="shared" si="25"/>
        <v>40936.169664351852</v>
      </c>
      <c r="K1605" s="3">
        <v>1322539459</v>
      </c>
      <c r="L1605" s="12">
        <f>(((K1605/60)/60)/24)+DATE(1970,1,1)</f>
        <v>40876.169664351852</v>
      </c>
      <c r="M1605" s="3" t="b">
        <v>0</v>
      </c>
      <c r="N1605" s="3">
        <v>30</v>
      </c>
      <c r="O1605" s="3" t="b">
        <v>1</v>
      </c>
      <c r="P1605" s="3" t="s">
        <v>8276</v>
      </c>
      <c r="Q1605" s="6">
        <f>E1605/D1605</f>
        <v>1.0003299999999999</v>
      </c>
      <c r="R1605" s="8">
        <f>E1605/N1605</f>
        <v>66.688666666666663</v>
      </c>
      <c r="S1605" s="3" t="s">
        <v>8327</v>
      </c>
      <c r="T1605" s="3" t="s">
        <v>8328</v>
      </c>
    </row>
    <row r="1606" spans="1:20" ht="10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12">
        <f t="shared" si="25"/>
        <v>40985.80364583333</v>
      </c>
      <c r="K1606" s="3">
        <v>1328559435</v>
      </c>
      <c r="L1606" s="12">
        <f>(((K1606/60)/60)/24)+DATE(1970,1,1)</f>
        <v>40945.845312500001</v>
      </c>
      <c r="M1606" s="3" t="b">
        <v>0</v>
      </c>
      <c r="N1606" s="3">
        <v>70</v>
      </c>
      <c r="O1606" s="3" t="b">
        <v>1</v>
      </c>
      <c r="P1606" s="3" t="s">
        <v>8276</v>
      </c>
      <c r="Q1606" s="6">
        <f>E1606/D1606</f>
        <v>1.2210714285714286</v>
      </c>
      <c r="R1606" s="8">
        <f>E1606/N1606</f>
        <v>48.842857142857142</v>
      </c>
      <c r="S1606" s="3" t="s">
        <v>8327</v>
      </c>
      <c r="T1606" s="3" t="s">
        <v>8328</v>
      </c>
    </row>
    <row r="1607" spans="1:20" ht="10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12">
        <f t="shared" si="25"/>
        <v>40756.291666666664</v>
      </c>
      <c r="K1607" s="3">
        <v>1311380313</v>
      </c>
      <c r="L1607" s="12">
        <f>(((K1607/60)/60)/24)+DATE(1970,1,1)</f>
        <v>40747.012881944444</v>
      </c>
      <c r="M1607" s="3" t="b">
        <v>0</v>
      </c>
      <c r="N1607" s="3">
        <v>44</v>
      </c>
      <c r="O1607" s="3" t="b">
        <v>1</v>
      </c>
      <c r="P1607" s="3" t="s">
        <v>8276</v>
      </c>
      <c r="Q1607" s="6">
        <f>E1607/D1607</f>
        <v>1.0069333333333335</v>
      </c>
      <c r="R1607" s="8">
        <f>E1607/N1607</f>
        <v>137.30909090909091</v>
      </c>
      <c r="S1607" s="3" t="s">
        <v>8327</v>
      </c>
      <c r="T1607" s="3" t="s">
        <v>8328</v>
      </c>
    </row>
    <row r="1608" spans="1:20" ht="10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12">
        <f t="shared" si="25"/>
        <v>40626.069884259261</v>
      </c>
      <c r="K1608" s="3">
        <v>1293158438</v>
      </c>
      <c r="L1608" s="12">
        <f>(((K1608/60)/60)/24)+DATE(1970,1,1)</f>
        <v>40536.111550925925</v>
      </c>
      <c r="M1608" s="3" t="b">
        <v>0</v>
      </c>
      <c r="N1608" s="3">
        <v>92</v>
      </c>
      <c r="O1608" s="3" t="b">
        <v>1</v>
      </c>
      <c r="P1608" s="3" t="s">
        <v>8276</v>
      </c>
      <c r="Q1608" s="6">
        <f>E1608/D1608</f>
        <v>1.01004125</v>
      </c>
      <c r="R1608" s="8">
        <f>E1608/N1608</f>
        <v>87.829673913043479</v>
      </c>
      <c r="S1608" s="3" t="s">
        <v>8327</v>
      </c>
      <c r="T1608" s="3" t="s">
        <v>8328</v>
      </c>
    </row>
    <row r="1609" spans="1:20" ht="84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12">
        <f t="shared" si="25"/>
        <v>41074.80846064815</v>
      </c>
      <c r="K1609" s="3">
        <v>1337887451</v>
      </c>
      <c r="L1609" s="12">
        <f>(((K1609/60)/60)/24)+DATE(1970,1,1)</f>
        <v>41053.80846064815</v>
      </c>
      <c r="M1609" s="3" t="b">
        <v>0</v>
      </c>
      <c r="N1609" s="3">
        <v>205</v>
      </c>
      <c r="O1609" s="3" t="b">
        <v>1</v>
      </c>
      <c r="P1609" s="3" t="s">
        <v>8276</v>
      </c>
      <c r="Q1609" s="6">
        <f>E1609/D1609</f>
        <v>1.4511000000000001</v>
      </c>
      <c r="R1609" s="8">
        <f>E1609/N1609</f>
        <v>70.785365853658533</v>
      </c>
      <c r="S1609" s="3" t="s">
        <v>8327</v>
      </c>
      <c r="T1609" s="3" t="s">
        <v>8328</v>
      </c>
    </row>
    <row r="1610" spans="1:20" ht="63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12">
        <f t="shared" si="25"/>
        <v>41640.226388888892</v>
      </c>
      <c r="K1610" s="3">
        <v>1385754986</v>
      </c>
      <c r="L1610" s="12">
        <f>(((K1610/60)/60)/24)+DATE(1970,1,1)</f>
        <v>41607.83085648148</v>
      </c>
      <c r="M1610" s="3" t="b">
        <v>0</v>
      </c>
      <c r="N1610" s="3">
        <v>23</v>
      </c>
      <c r="O1610" s="3" t="b">
        <v>1</v>
      </c>
      <c r="P1610" s="3" t="s">
        <v>8276</v>
      </c>
      <c r="Q1610" s="6">
        <f>E1610/D1610</f>
        <v>1.0125</v>
      </c>
      <c r="R1610" s="8">
        <f>E1610/N1610</f>
        <v>52.826086956521742</v>
      </c>
      <c r="S1610" s="3" t="s">
        <v>8327</v>
      </c>
      <c r="T1610" s="3" t="s">
        <v>8328</v>
      </c>
    </row>
    <row r="1611" spans="1:20" ht="84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12">
        <f t="shared" si="25"/>
        <v>40849.333333333336</v>
      </c>
      <c r="K1611" s="3">
        <v>1315612909</v>
      </c>
      <c r="L1611" s="12">
        <f>(((K1611/60)/60)/24)+DATE(1970,1,1)</f>
        <v>40796.001261574071</v>
      </c>
      <c r="M1611" s="3" t="b">
        <v>0</v>
      </c>
      <c r="N1611" s="3">
        <v>4</v>
      </c>
      <c r="O1611" s="3" t="b">
        <v>1</v>
      </c>
      <c r="P1611" s="3" t="s">
        <v>8276</v>
      </c>
      <c r="Q1611" s="6">
        <f>E1611/D1611</f>
        <v>1.1833333333333333</v>
      </c>
      <c r="R1611" s="8">
        <f>E1611/N1611</f>
        <v>443.75</v>
      </c>
      <c r="S1611" s="3" t="s">
        <v>8327</v>
      </c>
      <c r="T1611" s="3" t="s">
        <v>8328</v>
      </c>
    </row>
    <row r="1612" spans="1:20" ht="63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12">
        <f t="shared" si="25"/>
        <v>41258.924884259257</v>
      </c>
      <c r="K1612" s="3">
        <v>1353017510</v>
      </c>
      <c r="L1612" s="12">
        <f>(((K1612/60)/60)/24)+DATE(1970,1,1)</f>
        <v>41228.924884259257</v>
      </c>
      <c r="M1612" s="3" t="b">
        <v>0</v>
      </c>
      <c r="N1612" s="3">
        <v>112</v>
      </c>
      <c r="O1612" s="3" t="b">
        <v>1</v>
      </c>
      <c r="P1612" s="3" t="s">
        <v>8276</v>
      </c>
      <c r="Q1612" s="6">
        <f>E1612/D1612</f>
        <v>2.7185000000000001</v>
      </c>
      <c r="R1612" s="8">
        <f>E1612/N1612</f>
        <v>48.544642857142854</v>
      </c>
      <c r="S1612" s="3" t="s">
        <v>8327</v>
      </c>
      <c r="T1612" s="3" t="s">
        <v>8328</v>
      </c>
    </row>
    <row r="1613" spans="1:20" ht="42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12">
        <f t="shared" si="25"/>
        <v>41430.00037037037</v>
      </c>
      <c r="K1613" s="3">
        <v>1368576032</v>
      </c>
      <c r="L1613" s="12">
        <f>(((K1613/60)/60)/24)+DATE(1970,1,1)</f>
        <v>41409.00037037037</v>
      </c>
      <c r="M1613" s="3" t="b">
        <v>0</v>
      </c>
      <c r="N1613" s="3">
        <v>27</v>
      </c>
      <c r="O1613" s="3" t="b">
        <v>1</v>
      </c>
      <c r="P1613" s="3" t="s">
        <v>8276</v>
      </c>
      <c r="Q1613" s="6">
        <f>E1613/D1613</f>
        <v>1.25125</v>
      </c>
      <c r="R1613" s="8">
        <f>E1613/N1613</f>
        <v>37.074074074074076</v>
      </c>
      <c r="S1613" s="3" t="s">
        <v>8327</v>
      </c>
      <c r="T1613" s="3" t="s">
        <v>8328</v>
      </c>
    </row>
    <row r="1614" spans="1:20" ht="84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12">
        <f t="shared" si="25"/>
        <v>41276.874814814815</v>
      </c>
      <c r="K1614" s="3">
        <v>1354568384</v>
      </c>
      <c r="L1614" s="12">
        <f>(((K1614/60)/60)/24)+DATE(1970,1,1)</f>
        <v>41246.874814814815</v>
      </c>
      <c r="M1614" s="3" t="b">
        <v>0</v>
      </c>
      <c r="N1614" s="3">
        <v>11</v>
      </c>
      <c r="O1614" s="3" t="b">
        <v>1</v>
      </c>
      <c r="P1614" s="3" t="s">
        <v>8276</v>
      </c>
      <c r="Q1614" s="6">
        <f>E1614/D1614</f>
        <v>1.1000000000000001</v>
      </c>
      <c r="R1614" s="8">
        <f>E1614/N1614</f>
        <v>50</v>
      </c>
      <c r="S1614" s="3" t="s">
        <v>8327</v>
      </c>
      <c r="T1614" s="3" t="s">
        <v>8328</v>
      </c>
    </row>
    <row r="1615" spans="1:20" ht="10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12">
        <f t="shared" si="25"/>
        <v>41112.069467592592</v>
      </c>
      <c r="K1615" s="3">
        <v>1340329202</v>
      </c>
      <c r="L1615" s="12">
        <f>(((K1615/60)/60)/24)+DATE(1970,1,1)</f>
        <v>41082.069467592592</v>
      </c>
      <c r="M1615" s="3" t="b">
        <v>0</v>
      </c>
      <c r="N1615" s="3">
        <v>26</v>
      </c>
      <c r="O1615" s="3" t="b">
        <v>1</v>
      </c>
      <c r="P1615" s="3" t="s">
        <v>8276</v>
      </c>
      <c r="Q1615" s="6">
        <f>E1615/D1615</f>
        <v>1.0149999999999999</v>
      </c>
      <c r="R1615" s="8">
        <f>E1615/N1615</f>
        <v>39.03846153846154</v>
      </c>
      <c r="S1615" s="3" t="s">
        <v>8327</v>
      </c>
      <c r="T1615" s="3" t="s">
        <v>8328</v>
      </c>
    </row>
    <row r="1616" spans="1:20" ht="10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12">
        <f t="shared" si="25"/>
        <v>41854.708333333336</v>
      </c>
      <c r="K1616" s="3">
        <v>1401924769</v>
      </c>
      <c r="L1616" s="12">
        <f>(((K1616/60)/60)/24)+DATE(1970,1,1)</f>
        <v>41794.981122685182</v>
      </c>
      <c r="M1616" s="3" t="b">
        <v>0</v>
      </c>
      <c r="N1616" s="3">
        <v>77</v>
      </c>
      <c r="O1616" s="3" t="b">
        <v>1</v>
      </c>
      <c r="P1616" s="3" t="s">
        <v>8276</v>
      </c>
      <c r="Q1616" s="6">
        <f>E1616/D1616</f>
        <v>1.0269999999999999</v>
      </c>
      <c r="R1616" s="8">
        <f>E1616/N1616</f>
        <v>66.688311688311686</v>
      </c>
      <c r="S1616" s="3" t="s">
        <v>8327</v>
      </c>
      <c r="T1616" s="3" t="s">
        <v>8328</v>
      </c>
    </row>
    <row r="1617" spans="1:20" ht="84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12">
        <f t="shared" si="25"/>
        <v>40890.092546296299</v>
      </c>
      <c r="K1617" s="3">
        <v>1319850796</v>
      </c>
      <c r="L1617" s="12">
        <f>(((K1617/60)/60)/24)+DATE(1970,1,1)</f>
        <v>40845.050879629627</v>
      </c>
      <c r="M1617" s="3" t="b">
        <v>0</v>
      </c>
      <c r="N1617" s="3">
        <v>136</v>
      </c>
      <c r="O1617" s="3" t="b">
        <v>1</v>
      </c>
      <c r="P1617" s="3" t="s">
        <v>8276</v>
      </c>
      <c r="Q1617" s="6">
        <f>E1617/D1617</f>
        <v>1.1412500000000001</v>
      </c>
      <c r="R1617" s="8">
        <f>E1617/N1617</f>
        <v>67.132352941176464</v>
      </c>
      <c r="S1617" s="3" t="s">
        <v>8327</v>
      </c>
      <c r="T1617" s="3" t="s">
        <v>8328</v>
      </c>
    </row>
    <row r="1618" spans="1:20" ht="84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12">
        <f t="shared" si="25"/>
        <v>41235.916666666664</v>
      </c>
      <c r="K1618" s="3">
        <v>1350061821</v>
      </c>
      <c r="L1618" s="12">
        <f>(((K1618/60)/60)/24)+DATE(1970,1,1)</f>
        <v>41194.715520833335</v>
      </c>
      <c r="M1618" s="3" t="b">
        <v>0</v>
      </c>
      <c r="N1618" s="3">
        <v>157</v>
      </c>
      <c r="O1618" s="3" t="b">
        <v>1</v>
      </c>
      <c r="P1618" s="3" t="s">
        <v>8276</v>
      </c>
      <c r="Q1618" s="6">
        <f>E1618/D1618</f>
        <v>1.042</v>
      </c>
      <c r="R1618" s="8">
        <f>E1618/N1618</f>
        <v>66.369426751592357</v>
      </c>
      <c r="S1618" s="3" t="s">
        <v>8327</v>
      </c>
      <c r="T1618" s="3" t="s">
        <v>8328</v>
      </c>
    </row>
    <row r="1619" spans="1:20" ht="63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12">
        <f t="shared" si="25"/>
        <v>41579.791666666664</v>
      </c>
      <c r="K1619" s="3">
        <v>1380470188</v>
      </c>
      <c r="L1619" s="12">
        <f>(((K1619/60)/60)/24)+DATE(1970,1,1)</f>
        <v>41546.664212962962</v>
      </c>
      <c r="M1619" s="3" t="b">
        <v>0</v>
      </c>
      <c r="N1619" s="3">
        <v>158</v>
      </c>
      <c r="O1619" s="3" t="b">
        <v>1</v>
      </c>
      <c r="P1619" s="3" t="s">
        <v>8276</v>
      </c>
      <c r="Q1619" s="6">
        <f>E1619/D1619</f>
        <v>1.4585714285714286</v>
      </c>
      <c r="R1619" s="8">
        <f>E1619/N1619</f>
        <v>64.620253164556956</v>
      </c>
      <c r="S1619" s="3" t="s">
        <v>8327</v>
      </c>
      <c r="T1619" s="3" t="s">
        <v>8328</v>
      </c>
    </row>
    <row r="1620" spans="1:20" ht="84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12">
        <f t="shared" si="25"/>
        <v>41341.654340277775</v>
      </c>
      <c r="K1620" s="3">
        <v>1359301335</v>
      </c>
      <c r="L1620" s="12">
        <f>(((K1620/60)/60)/24)+DATE(1970,1,1)</f>
        <v>41301.654340277775</v>
      </c>
      <c r="M1620" s="3" t="b">
        <v>0</v>
      </c>
      <c r="N1620" s="3">
        <v>27</v>
      </c>
      <c r="O1620" s="3" t="b">
        <v>1</v>
      </c>
      <c r="P1620" s="3" t="s">
        <v>8276</v>
      </c>
      <c r="Q1620" s="6">
        <f>E1620/D1620</f>
        <v>1.0506666666666666</v>
      </c>
      <c r="R1620" s="8">
        <f>E1620/N1620</f>
        <v>58.370370370370374</v>
      </c>
      <c r="S1620" s="3" t="s">
        <v>8327</v>
      </c>
      <c r="T1620" s="3" t="s">
        <v>8328</v>
      </c>
    </row>
    <row r="1621" spans="1:20" ht="10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12">
        <f t="shared" si="25"/>
        <v>41897.18618055556</v>
      </c>
      <c r="K1621" s="3">
        <v>1408940886</v>
      </c>
      <c r="L1621" s="12">
        <f>(((K1621/60)/60)/24)+DATE(1970,1,1)</f>
        <v>41876.18618055556</v>
      </c>
      <c r="M1621" s="3" t="b">
        <v>0</v>
      </c>
      <c r="N1621" s="3">
        <v>23</v>
      </c>
      <c r="O1621" s="3" t="b">
        <v>1</v>
      </c>
      <c r="P1621" s="3" t="s">
        <v>8276</v>
      </c>
      <c r="Q1621" s="6">
        <f>E1621/D1621</f>
        <v>1.3333333333333333</v>
      </c>
      <c r="R1621" s="8">
        <f>E1621/N1621</f>
        <v>86.956521739130437</v>
      </c>
      <c r="S1621" s="3" t="s">
        <v>8327</v>
      </c>
      <c r="T1621" s="3" t="s">
        <v>8328</v>
      </c>
    </row>
    <row r="1622" spans="1:20" ht="63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12">
        <f t="shared" si="25"/>
        <v>41328.339583333334</v>
      </c>
      <c r="K1622" s="3">
        <v>1361002140</v>
      </c>
      <c r="L1622" s="12">
        <f>(((K1622/60)/60)/24)+DATE(1970,1,1)</f>
        <v>41321.339583333334</v>
      </c>
      <c r="M1622" s="3" t="b">
        <v>0</v>
      </c>
      <c r="N1622" s="3">
        <v>17</v>
      </c>
      <c r="O1622" s="3" t="b">
        <v>1</v>
      </c>
      <c r="P1622" s="3" t="s">
        <v>8276</v>
      </c>
      <c r="Q1622" s="6">
        <f>E1622/D1622</f>
        <v>1.1299999999999999</v>
      </c>
      <c r="R1622" s="8">
        <f>E1622/N1622</f>
        <v>66.470588235294116</v>
      </c>
      <c r="S1622" s="3" t="s">
        <v>8327</v>
      </c>
      <c r="T1622" s="3" t="s">
        <v>8328</v>
      </c>
    </row>
    <row r="1623" spans="1:20" ht="84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12">
        <f t="shared" si="25"/>
        <v>41057.165972222225</v>
      </c>
      <c r="K1623" s="3">
        <v>1333550015</v>
      </c>
      <c r="L1623" s="12">
        <f>(((K1623/60)/60)/24)+DATE(1970,1,1)</f>
        <v>41003.60665509259</v>
      </c>
      <c r="M1623" s="3" t="b">
        <v>0</v>
      </c>
      <c r="N1623" s="3">
        <v>37</v>
      </c>
      <c r="O1623" s="3" t="b">
        <v>1</v>
      </c>
      <c r="P1623" s="3" t="s">
        <v>8276</v>
      </c>
      <c r="Q1623" s="6">
        <f>E1623/D1623</f>
        <v>1.212</v>
      </c>
      <c r="R1623" s="8">
        <f>E1623/N1623</f>
        <v>163.78378378378378</v>
      </c>
      <c r="S1623" s="3" t="s">
        <v>8327</v>
      </c>
      <c r="T1623" s="3" t="s">
        <v>8328</v>
      </c>
    </row>
    <row r="1624" spans="1:20" ht="10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12">
        <f t="shared" si="25"/>
        <v>41990.332638888889</v>
      </c>
      <c r="K1624" s="3">
        <v>1415343874</v>
      </c>
      <c r="L1624" s="12">
        <f>(((K1624/60)/60)/24)+DATE(1970,1,1)</f>
        <v>41950.29483796296</v>
      </c>
      <c r="M1624" s="3" t="b">
        <v>0</v>
      </c>
      <c r="N1624" s="3">
        <v>65</v>
      </c>
      <c r="O1624" s="3" t="b">
        <v>1</v>
      </c>
      <c r="P1624" s="3" t="s">
        <v>8276</v>
      </c>
      <c r="Q1624" s="6">
        <f>E1624/D1624</f>
        <v>1.0172463768115942</v>
      </c>
      <c r="R1624" s="8">
        <f>E1624/N1624</f>
        <v>107.98461538461538</v>
      </c>
      <c r="S1624" s="3" t="s">
        <v>8327</v>
      </c>
      <c r="T1624" s="3" t="s">
        <v>8328</v>
      </c>
    </row>
    <row r="1625" spans="1:20" ht="10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12">
        <f t="shared" si="25"/>
        <v>41513.688530092593</v>
      </c>
      <c r="K1625" s="3">
        <v>1372437089</v>
      </c>
      <c r="L1625" s="12">
        <f>(((K1625/60)/60)/24)+DATE(1970,1,1)</f>
        <v>41453.688530092593</v>
      </c>
      <c r="M1625" s="3" t="b">
        <v>0</v>
      </c>
      <c r="N1625" s="3">
        <v>18</v>
      </c>
      <c r="O1625" s="3" t="b">
        <v>1</v>
      </c>
      <c r="P1625" s="3" t="s">
        <v>8276</v>
      </c>
      <c r="Q1625" s="6">
        <f>E1625/D1625</f>
        <v>1.0106666666666666</v>
      </c>
      <c r="R1625" s="8">
        <f>E1625/N1625</f>
        <v>42.111111111111114</v>
      </c>
      <c r="S1625" s="3" t="s">
        <v>8327</v>
      </c>
      <c r="T1625" s="3" t="s">
        <v>8328</v>
      </c>
    </row>
    <row r="1626" spans="1:20" ht="84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12">
        <f t="shared" si="25"/>
        <v>41283.367303240739</v>
      </c>
      <c r="K1626" s="3">
        <v>1354265335</v>
      </c>
      <c r="L1626" s="12">
        <f>(((K1626/60)/60)/24)+DATE(1970,1,1)</f>
        <v>41243.367303240739</v>
      </c>
      <c r="M1626" s="3" t="b">
        <v>0</v>
      </c>
      <c r="N1626" s="3">
        <v>25</v>
      </c>
      <c r="O1626" s="3" t="b">
        <v>1</v>
      </c>
      <c r="P1626" s="3" t="s">
        <v>8276</v>
      </c>
      <c r="Q1626" s="6">
        <f>E1626/D1626</f>
        <v>1.18</v>
      </c>
      <c r="R1626" s="8">
        <f>E1626/N1626</f>
        <v>47.2</v>
      </c>
      <c r="S1626" s="3" t="s">
        <v>8327</v>
      </c>
      <c r="T1626" s="3" t="s">
        <v>8328</v>
      </c>
    </row>
    <row r="1627" spans="1:20" ht="10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12">
        <f t="shared" si="25"/>
        <v>41163.699687500004</v>
      </c>
      <c r="K1627" s="3">
        <v>1344962853</v>
      </c>
      <c r="L1627" s="12">
        <f>(((K1627/60)/60)/24)+DATE(1970,1,1)</f>
        <v>41135.699687500004</v>
      </c>
      <c r="M1627" s="3" t="b">
        <v>0</v>
      </c>
      <c r="N1627" s="3">
        <v>104</v>
      </c>
      <c r="O1627" s="3" t="b">
        <v>1</v>
      </c>
      <c r="P1627" s="3" t="s">
        <v>8276</v>
      </c>
      <c r="Q1627" s="6">
        <f>E1627/D1627</f>
        <v>1.5533333333333332</v>
      </c>
      <c r="R1627" s="8">
        <f>E1627/N1627</f>
        <v>112.01923076923077</v>
      </c>
      <c r="S1627" s="3" t="s">
        <v>8327</v>
      </c>
      <c r="T1627" s="3" t="s">
        <v>8328</v>
      </c>
    </row>
    <row r="1628" spans="1:20" ht="84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12">
        <f t="shared" si="25"/>
        <v>41609.889664351853</v>
      </c>
      <c r="K1628" s="3">
        <v>1383337267</v>
      </c>
      <c r="L1628" s="12">
        <f>(((K1628/60)/60)/24)+DATE(1970,1,1)</f>
        <v>41579.847997685189</v>
      </c>
      <c r="M1628" s="3" t="b">
        <v>0</v>
      </c>
      <c r="N1628" s="3">
        <v>108</v>
      </c>
      <c r="O1628" s="3" t="b">
        <v>1</v>
      </c>
      <c r="P1628" s="3" t="s">
        <v>8276</v>
      </c>
      <c r="Q1628" s="6">
        <f>E1628/D1628</f>
        <v>1.0118750000000001</v>
      </c>
      <c r="R1628" s="8">
        <f>E1628/N1628</f>
        <v>74.953703703703709</v>
      </c>
      <c r="S1628" s="3" t="s">
        <v>8327</v>
      </c>
      <c r="T1628" s="3" t="s">
        <v>8328</v>
      </c>
    </row>
    <row r="1629" spans="1:20" ht="10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12">
        <f t="shared" si="25"/>
        <v>41239.207638888889</v>
      </c>
      <c r="K1629" s="3">
        <v>1351011489</v>
      </c>
      <c r="L1629" s="12">
        <f>(((K1629/60)/60)/24)+DATE(1970,1,1)</f>
        <v>41205.707048611112</v>
      </c>
      <c r="M1629" s="3" t="b">
        <v>0</v>
      </c>
      <c r="N1629" s="3">
        <v>38</v>
      </c>
      <c r="O1629" s="3" t="b">
        <v>1</v>
      </c>
      <c r="P1629" s="3" t="s">
        <v>8276</v>
      </c>
      <c r="Q1629" s="6">
        <f>E1629/D1629</f>
        <v>1.17</v>
      </c>
      <c r="R1629" s="8">
        <f>E1629/N1629</f>
        <v>61.578947368421055</v>
      </c>
      <c r="S1629" s="3" t="s">
        <v>8327</v>
      </c>
      <c r="T1629" s="3" t="s">
        <v>8328</v>
      </c>
    </row>
    <row r="1630" spans="1:20" ht="63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12">
        <f t="shared" si="25"/>
        <v>41807.737060185187</v>
      </c>
      <c r="K1630" s="3">
        <v>1400175682</v>
      </c>
      <c r="L1630" s="12">
        <f>(((K1630/60)/60)/24)+DATE(1970,1,1)</f>
        <v>41774.737060185187</v>
      </c>
      <c r="M1630" s="3" t="b">
        <v>0</v>
      </c>
      <c r="N1630" s="3">
        <v>88</v>
      </c>
      <c r="O1630" s="3" t="b">
        <v>1</v>
      </c>
      <c r="P1630" s="3" t="s">
        <v>8276</v>
      </c>
      <c r="Q1630" s="6">
        <f>E1630/D1630</f>
        <v>1.00925</v>
      </c>
      <c r="R1630" s="8">
        <f>E1630/N1630</f>
        <v>45.875</v>
      </c>
      <c r="S1630" s="3" t="s">
        <v>8327</v>
      </c>
      <c r="T1630" s="3" t="s">
        <v>8328</v>
      </c>
    </row>
    <row r="1631" spans="1:20" ht="63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12">
        <f t="shared" si="25"/>
        <v>41690.867280092592</v>
      </c>
      <c r="K1631" s="3">
        <v>1389041333</v>
      </c>
      <c r="L1631" s="12">
        <f>(((K1631/60)/60)/24)+DATE(1970,1,1)</f>
        <v>41645.867280092592</v>
      </c>
      <c r="M1631" s="3" t="b">
        <v>0</v>
      </c>
      <c r="N1631" s="3">
        <v>82</v>
      </c>
      <c r="O1631" s="3" t="b">
        <v>1</v>
      </c>
      <c r="P1631" s="3" t="s">
        <v>8276</v>
      </c>
      <c r="Q1631" s="6">
        <f>E1631/D1631</f>
        <v>1.0366666666666666</v>
      </c>
      <c r="R1631" s="8">
        <f>E1631/N1631</f>
        <v>75.853658536585371</v>
      </c>
      <c r="S1631" s="3" t="s">
        <v>8327</v>
      </c>
      <c r="T1631" s="3" t="s">
        <v>8328</v>
      </c>
    </row>
    <row r="1632" spans="1:20" ht="10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12">
        <f t="shared" si="25"/>
        <v>40970.290972222225</v>
      </c>
      <c r="K1632" s="3">
        <v>1328040375</v>
      </c>
      <c r="L1632" s="12">
        <f>(((K1632/60)/60)/24)+DATE(1970,1,1)</f>
        <v>40939.837673611109</v>
      </c>
      <c r="M1632" s="3" t="b">
        <v>0</v>
      </c>
      <c r="N1632" s="3">
        <v>126</v>
      </c>
      <c r="O1632" s="3" t="b">
        <v>1</v>
      </c>
      <c r="P1632" s="3" t="s">
        <v>8276</v>
      </c>
      <c r="Q1632" s="6">
        <f>E1632/D1632</f>
        <v>2.6524999999999999</v>
      </c>
      <c r="R1632" s="8">
        <f>E1632/N1632</f>
        <v>84.206349206349202</v>
      </c>
      <c r="S1632" s="3" t="s">
        <v>8327</v>
      </c>
      <c r="T1632" s="3" t="s">
        <v>8328</v>
      </c>
    </row>
    <row r="1633" spans="1:20" ht="10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12">
        <f t="shared" si="25"/>
        <v>41194.859502314815</v>
      </c>
      <c r="K1633" s="3">
        <v>1347482261</v>
      </c>
      <c r="L1633" s="12">
        <f>(((K1633/60)/60)/24)+DATE(1970,1,1)</f>
        <v>41164.859502314815</v>
      </c>
      <c r="M1633" s="3" t="b">
        <v>0</v>
      </c>
      <c r="N1633" s="3">
        <v>133</v>
      </c>
      <c r="O1633" s="3" t="b">
        <v>1</v>
      </c>
      <c r="P1633" s="3" t="s">
        <v>8276</v>
      </c>
      <c r="Q1633" s="6">
        <f>E1633/D1633</f>
        <v>1.5590999999999999</v>
      </c>
      <c r="R1633" s="8">
        <f>E1633/N1633</f>
        <v>117.22556390977444</v>
      </c>
      <c r="S1633" s="3" t="s">
        <v>8327</v>
      </c>
      <c r="T1633" s="3" t="s">
        <v>8328</v>
      </c>
    </row>
    <row r="1634" spans="1:20" ht="10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12">
        <f t="shared" si="25"/>
        <v>40810.340902777774</v>
      </c>
      <c r="K1634" s="3">
        <v>1311667854</v>
      </c>
      <c r="L1634" s="12">
        <f>(((K1634/60)/60)/24)+DATE(1970,1,1)</f>
        <v>40750.340902777774</v>
      </c>
      <c r="M1634" s="3" t="b">
        <v>0</v>
      </c>
      <c r="N1634" s="3">
        <v>47</v>
      </c>
      <c r="O1634" s="3" t="b">
        <v>1</v>
      </c>
      <c r="P1634" s="3" t="s">
        <v>8276</v>
      </c>
      <c r="Q1634" s="6">
        <f>E1634/D1634</f>
        <v>1.0162500000000001</v>
      </c>
      <c r="R1634" s="8">
        <f>E1634/N1634</f>
        <v>86.489361702127653</v>
      </c>
      <c r="S1634" s="3" t="s">
        <v>8327</v>
      </c>
      <c r="T1634" s="3" t="s">
        <v>8328</v>
      </c>
    </row>
    <row r="1635" spans="1:20" ht="10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12">
        <f t="shared" si="25"/>
        <v>40924.208333333336</v>
      </c>
      <c r="K1635" s="3">
        <v>1324329156</v>
      </c>
      <c r="L1635" s="12">
        <f>(((K1635/60)/60)/24)+DATE(1970,1,1)</f>
        <v>40896.883750000001</v>
      </c>
      <c r="M1635" s="3" t="b">
        <v>0</v>
      </c>
      <c r="N1635" s="3">
        <v>58</v>
      </c>
      <c r="O1635" s="3" t="b">
        <v>1</v>
      </c>
      <c r="P1635" s="3" t="s">
        <v>8276</v>
      </c>
      <c r="Q1635" s="6">
        <f>E1635/D1635</f>
        <v>1</v>
      </c>
      <c r="R1635" s="8">
        <f>E1635/N1635</f>
        <v>172.41379310344828</v>
      </c>
      <c r="S1635" s="3" t="s">
        <v>8327</v>
      </c>
      <c r="T1635" s="3" t="s">
        <v>8328</v>
      </c>
    </row>
    <row r="1636" spans="1:20" ht="84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12">
        <f t="shared" si="25"/>
        <v>40696.249305555553</v>
      </c>
      <c r="K1636" s="3">
        <v>1303706001</v>
      </c>
      <c r="L1636" s="12">
        <f>(((K1636/60)/60)/24)+DATE(1970,1,1)</f>
        <v>40658.189826388887</v>
      </c>
      <c r="M1636" s="3" t="b">
        <v>0</v>
      </c>
      <c r="N1636" s="3">
        <v>32</v>
      </c>
      <c r="O1636" s="3" t="b">
        <v>1</v>
      </c>
      <c r="P1636" s="3" t="s">
        <v>8276</v>
      </c>
      <c r="Q1636" s="6">
        <f>E1636/D1636</f>
        <v>1.0049999999999999</v>
      </c>
      <c r="R1636" s="8">
        <f>E1636/N1636</f>
        <v>62.8125</v>
      </c>
      <c r="S1636" s="3" t="s">
        <v>8327</v>
      </c>
      <c r="T1636" s="3" t="s">
        <v>8328</v>
      </c>
    </row>
    <row r="1637" spans="1:20" ht="10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12">
        <f t="shared" si="25"/>
        <v>42562.868761574078</v>
      </c>
      <c r="K1637" s="3">
        <v>1463086261</v>
      </c>
      <c r="L1637" s="12">
        <f>(((K1637/60)/60)/24)+DATE(1970,1,1)</f>
        <v>42502.868761574078</v>
      </c>
      <c r="M1637" s="3" t="b">
        <v>0</v>
      </c>
      <c r="N1637" s="3">
        <v>37</v>
      </c>
      <c r="O1637" s="3" t="b">
        <v>1</v>
      </c>
      <c r="P1637" s="3" t="s">
        <v>8276</v>
      </c>
      <c r="Q1637" s="6">
        <f>E1637/D1637</f>
        <v>1.2529999999999999</v>
      </c>
      <c r="R1637" s="8">
        <f>E1637/N1637</f>
        <v>67.729729729729726</v>
      </c>
      <c r="S1637" s="3" t="s">
        <v>8327</v>
      </c>
      <c r="T1637" s="3" t="s">
        <v>8328</v>
      </c>
    </row>
    <row r="1638" spans="1:20" ht="10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12">
        <f t="shared" si="25"/>
        <v>40706.166666666664</v>
      </c>
      <c r="K1638" s="3">
        <v>1304129088</v>
      </c>
      <c r="L1638" s="12">
        <f>(((K1638/60)/60)/24)+DATE(1970,1,1)</f>
        <v>40663.08666666667</v>
      </c>
      <c r="M1638" s="3" t="b">
        <v>0</v>
      </c>
      <c r="N1638" s="3">
        <v>87</v>
      </c>
      <c r="O1638" s="3" t="b">
        <v>1</v>
      </c>
      <c r="P1638" s="3" t="s">
        <v>8276</v>
      </c>
      <c r="Q1638" s="6">
        <f>E1638/D1638</f>
        <v>1.0355555555555556</v>
      </c>
      <c r="R1638" s="8">
        <f>E1638/N1638</f>
        <v>53.5632183908046</v>
      </c>
      <c r="S1638" s="3" t="s">
        <v>8327</v>
      </c>
      <c r="T1638" s="3" t="s">
        <v>8328</v>
      </c>
    </row>
    <row r="1639" spans="1:20" ht="84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12">
        <f t="shared" si="25"/>
        <v>40178.98541666667</v>
      </c>
      <c r="K1639" s="3">
        <v>1257444140</v>
      </c>
      <c r="L1639" s="12">
        <f>(((K1639/60)/60)/24)+DATE(1970,1,1)</f>
        <v>40122.751620370371</v>
      </c>
      <c r="M1639" s="3" t="b">
        <v>0</v>
      </c>
      <c r="N1639" s="3">
        <v>15</v>
      </c>
      <c r="O1639" s="3" t="b">
        <v>1</v>
      </c>
      <c r="P1639" s="3" t="s">
        <v>8276</v>
      </c>
      <c r="Q1639" s="6">
        <f>E1639/D1639</f>
        <v>1.038</v>
      </c>
      <c r="R1639" s="8">
        <f>E1639/N1639</f>
        <v>34.6</v>
      </c>
      <c r="S1639" s="3" t="s">
        <v>8327</v>
      </c>
      <c r="T1639" s="3" t="s">
        <v>8328</v>
      </c>
    </row>
    <row r="1640" spans="1:20" ht="63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12">
        <f t="shared" si="25"/>
        <v>41333.892361111109</v>
      </c>
      <c r="K1640" s="3">
        <v>1358180968</v>
      </c>
      <c r="L1640" s="12">
        <f>(((K1640/60)/60)/24)+DATE(1970,1,1)</f>
        <v>41288.68712962963</v>
      </c>
      <c r="M1640" s="3" t="b">
        <v>0</v>
      </c>
      <c r="N1640" s="3">
        <v>27</v>
      </c>
      <c r="O1640" s="3" t="b">
        <v>1</v>
      </c>
      <c r="P1640" s="3" t="s">
        <v>8276</v>
      </c>
      <c r="Q1640" s="6">
        <f>E1640/D1640</f>
        <v>1.05</v>
      </c>
      <c r="R1640" s="8">
        <f>E1640/N1640</f>
        <v>38.888888888888886</v>
      </c>
      <c r="S1640" s="3" t="s">
        <v>8327</v>
      </c>
      <c r="T1640" s="3" t="s">
        <v>8328</v>
      </c>
    </row>
    <row r="1641" spans="1:20" ht="10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12">
        <f t="shared" si="25"/>
        <v>40971.652372685188</v>
      </c>
      <c r="K1641" s="3">
        <v>1328197165</v>
      </c>
      <c r="L1641" s="12">
        <f>(((K1641/60)/60)/24)+DATE(1970,1,1)</f>
        <v>40941.652372685188</v>
      </c>
      <c r="M1641" s="3" t="b">
        <v>0</v>
      </c>
      <c r="N1641" s="3">
        <v>19</v>
      </c>
      <c r="O1641" s="3" t="b">
        <v>1</v>
      </c>
      <c r="P1641" s="3" t="s">
        <v>8276</v>
      </c>
      <c r="Q1641" s="6">
        <f>E1641/D1641</f>
        <v>1</v>
      </c>
      <c r="R1641" s="8">
        <f>E1641/N1641</f>
        <v>94.736842105263165</v>
      </c>
      <c r="S1641" s="3" t="s">
        <v>8327</v>
      </c>
      <c r="T1641" s="3" t="s">
        <v>8328</v>
      </c>
    </row>
    <row r="1642" spans="1:20" ht="126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12">
        <f t="shared" si="25"/>
        <v>40393.082638888889</v>
      </c>
      <c r="K1642" s="3">
        <v>1279603955</v>
      </c>
      <c r="L1642" s="12">
        <f>(((K1642/60)/60)/24)+DATE(1970,1,1)</f>
        <v>40379.23096064815</v>
      </c>
      <c r="M1642" s="3" t="b">
        <v>0</v>
      </c>
      <c r="N1642" s="3">
        <v>17</v>
      </c>
      <c r="O1642" s="3" t="b">
        <v>1</v>
      </c>
      <c r="P1642" s="3" t="s">
        <v>8276</v>
      </c>
      <c r="Q1642" s="6">
        <f>E1642/D1642</f>
        <v>1.6986000000000001</v>
      </c>
      <c r="R1642" s="8">
        <f>E1642/N1642</f>
        <v>39.967058823529413</v>
      </c>
      <c r="S1642" s="3" t="s">
        <v>8327</v>
      </c>
      <c r="T1642" s="3" t="s">
        <v>8328</v>
      </c>
    </row>
    <row r="1643" spans="1:20" ht="63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12">
        <f t="shared" si="25"/>
        <v>41992.596574074079</v>
      </c>
      <c r="K1643" s="3">
        <v>1416406744</v>
      </c>
      <c r="L1643" s="12">
        <f>(((K1643/60)/60)/24)+DATE(1970,1,1)</f>
        <v>41962.596574074079</v>
      </c>
      <c r="M1643" s="3" t="b">
        <v>0</v>
      </c>
      <c r="N1643" s="3">
        <v>26</v>
      </c>
      <c r="O1643" s="3" t="b">
        <v>1</v>
      </c>
      <c r="P1643" s="3" t="s">
        <v>8292</v>
      </c>
      <c r="Q1643" s="6">
        <f>E1643/D1643</f>
        <v>1.014</v>
      </c>
      <c r="R1643" s="8">
        <f>E1643/N1643</f>
        <v>97.5</v>
      </c>
      <c r="S1643" s="3" t="s">
        <v>8327</v>
      </c>
      <c r="T1643" s="3" t="s">
        <v>8348</v>
      </c>
    </row>
    <row r="1644" spans="1:20" ht="10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12">
        <f t="shared" si="25"/>
        <v>40708.024618055555</v>
      </c>
      <c r="K1644" s="3">
        <v>1306283727</v>
      </c>
      <c r="L1644" s="12">
        <f>(((K1644/60)/60)/24)+DATE(1970,1,1)</f>
        <v>40688.024618055555</v>
      </c>
      <c r="M1644" s="3" t="b">
        <v>0</v>
      </c>
      <c r="N1644" s="3">
        <v>28</v>
      </c>
      <c r="O1644" s="3" t="b">
        <v>1</v>
      </c>
      <c r="P1644" s="3" t="s">
        <v>8292</v>
      </c>
      <c r="Q1644" s="6">
        <f>E1644/D1644</f>
        <v>1</v>
      </c>
      <c r="R1644" s="8">
        <f>E1644/N1644</f>
        <v>42.857142857142854</v>
      </c>
      <c r="S1644" s="3" t="s">
        <v>8327</v>
      </c>
      <c r="T1644" s="3" t="s">
        <v>8348</v>
      </c>
    </row>
    <row r="1645" spans="1:20" ht="63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12">
        <f t="shared" si="25"/>
        <v>41176.824212962965</v>
      </c>
      <c r="K1645" s="3">
        <v>1345924012</v>
      </c>
      <c r="L1645" s="12">
        <f>(((K1645/60)/60)/24)+DATE(1970,1,1)</f>
        <v>41146.824212962965</v>
      </c>
      <c r="M1645" s="3" t="b">
        <v>0</v>
      </c>
      <c r="N1645" s="3">
        <v>37</v>
      </c>
      <c r="O1645" s="3" t="b">
        <v>1</v>
      </c>
      <c r="P1645" s="3" t="s">
        <v>8292</v>
      </c>
      <c r="Q1645" s="6">
        <f>E1645/D1645</f>
        <v>1.2470000000000001</v>
      </c>
      <c r="R1645" s="8">
        <f>E1645/N1645</f>
        <v>168.51351351351352</v>
      </c>
      <c r="S1645" s="3" t="s">
        <v>8327</v>
      </c>
      <c r="T1645" s="3" t="s">
        <v>8348</v>
      </c>
    </row>
    <row r="1646" spans="1:20" ht="10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12">
        <f t="shared" si="25"/>
        <v>41235.101388888892</v>
      </c>
      <c r="K1646" s="3">
        <v>1348363560</v>
      </c>
      <c r="L1646" s="12">
        <f>(((K1646/60)/60)/24)+DATE(1970,1,1)</f>
        <v>41175.05972222222</v>
      </c>
      <c r="M1646" s="3" t="b">
        <v>0</v>
      </c>
      <c r="N1646" s="3">
        <v>128</v>
      </c>
      <c r="O1646" s="3" t="b">
        <v>1</v>
      </c>
      <c r="P1646" s="3" t="s">
        <v>8292</v>
      </c>
      <c r="Q1646" s="6">
        <f>E1646/D1646</f>
        <v>1.095</v>
      </c>
      <c r="R1646" s="8">
        <f>E1646/N1646</f>
        <v>85.546875</v>
      </c>
      <c r="S1646" s="3" t="s">
        <v>8327</v>
      </c>
      <c r="T1646" s="3" t="s">
        <v>8348</v>
      </c>
    </row>
    <row r="1647" spans="1:20" ht="10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12">
        <f t="shared" si="25"/>
        <v>41535.617361111108</v>
      </c>
      <c r="K1647" s="3">
        <v>1378306140</v>
      </c>
      <c r="L1647" s="12">
        <f>(((K1647/60)/60)/24)+DATE(1970,1,1)</f>
        <v>41521.617361111108</v>
      </c>
      <c r="M1647" s="3" t="b">
        <v>0</v>
      </c>
      <c r="N1647" s="3">
        <v>10</v>
      </c>
      <c r="O1647" s="3" t="b">
        <v>1</v>
      </c>
      <c r="P1647" s="3" t="s">
        <v>8292</v>
      </c>
      <c r="Q1647" s="6">
        <f>E1647/D1647</f>
        <v>1.1080000000000001</v>
      </c>
      <c r="R1647" s="8">
        <f>E1647/N1647</f>
        <v>554</v>
      </c>
      <c r="S1647" s="3" t="s">
        <v>8327</v>
      </c>
      <c r="T1647" s="3" t="s">
        <v>8348</v>
      </c>
    </row>
    <row r="1648" spans="1:20" ht="10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12">
        <f t="shared" si="25"/>
        <v>41865.757638888892</v>
      </c>
      <c r="K1648" s="3">
        <v>1405248503</v>
      </c>
      <c r="L1648" s="12">
        <f>(((K1648/60)/60)/24)+DATE(1970,1,1)</f>
        <v>41833.450266203705</v>
      </c>
      <c r="M1648" s="3" t="b">
        <v>0</v>
      </c>
      <c r="N1648" s="3">
        <v>83</v>
      </c>
      <c r="O1648" s="3" t="b">
        <v>1</v>
      </c>
      <c r="P1648" s="3" t="s">
        <v>8292</v>
      </c>
      <c r="Q1648" s="6">
        <f>E1648/D1648</f>
        <v>1.1020000000000001</v>
      </c>
      <c r="R1648" s="8">
        <f>E1648/N1648</f>
        <v>26.554216867469879</v>
      </c>
      <c r="S1648" s="3" t="s">
        <v>8327</v>
      </c>
      <c r="T1648" s="3" t="s">
        <v>8348</v>
      </c>
    </row>
    <row r="1649" spans="1:20" ht="10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12">
        <f t="shared" si="25"/>
        <v>41069.409456018519</v>
      </c>
      <c r="K1649" s="3">
        <v>1336643377</v>
      </c>
      <c r="L1649" s="12">
        <f>(((K1649/60)/60)/24)+DATE(1970,1,1)</f>
        <v>41039.409456018519</v>
      </c>
      <c r="M1649" s="3" t="b">
        <v>0</v>
      </c>
      <c r="N1649" s="3">
        <v>46</v>
      </c>
      <c r="O1649" s="3" t="b">
        <v>1</v>
      </c>
      <c r="P1649" s="3" t="s">
        <v>8292</v>
      </c>
      <c r="Q1649" s="6">
        <f>E1649/D1649</f>
        <v>1.0471999999999999</v>
      </c>
      <c r="R1649" s="8">
        <f>E1649/N1649</f>
        <v>113.82608695652173</v>
      </c>
      <c r="S1649" s="3" t="s">
        <v>8327</v>
      </c>
      <c r="T1649" s="3" t="s">
        <v>8348</v>
      </c>
    </row>
    <row r="1650" spans="1:20" ht="10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12">
        <f t="shared" si="25"/>
        <v>40622.662986111114</v>
      </c>
      <c r="K1650" s="3">
        <v>1298048082</v>
      </c>
      <c r="L1650" s="12">
        <f>(((K1650/60)/60)/24)+DATE(1970,1,1)</f>
        <v>40592.704652777778</v>
      </c>
      <c r="M1650" s="3" t="b">
        <v>0</v>
      </c>
      <c r="N1650" s="3">
        <v>90</v>
      </c>
      <c r="O1650" s="3" t="b">
        <v>1</v>
      </c>
      <c r="P1650" s="3" t="s">
        <v>8292</v>
      </c>
      <c r="Q1650" s="6">
        <f>E1650/D1650</f>
        <v>1.2526086956521738</v>
      </c>
      <c r="R1650" s="8">
        <f>E1650/N1650</f>
        <v>32.011111111111113</v>
      </c>
      <c r="S1650" s="3" t="s">
        <v>8327</v>
      </c>
      <c r="T1650" s="3" t="s">
        <v>8348</v>
      </c>
    </row>
    <row r="1651" spans="1:20" ht="10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12">
        <f t="shared" si="25"/>
        <v>41782.684664351851</v>
      </c>
      <c r="K1651" s="3">
        <v>1396974355</v>
      </c>
      <c r="L1651" s="12">
        <f>(((K1651/60)/60)/24)+DATE(1970,1,1)</f>
        <v>41737.684664351851</v>
      </c>
      <c r="M1651" s="3" t="b">
        <v>0</v>
      </c>
      <c r="N1651" s="3">
        <v>81</v>
      </c>
      <c r="O1651" s="3" t="b">
        <v>1</v>
      </c>
      <c r="P1651" s="3" t="s">
        <v>8292</v>
      </c>
      <c r="Q1651" s="6">
        <f>E1651/D1651</f>
        <v>1.0058763157894737</v>
      </c>
      <c r="R1651" s="8">
        <f>E1651/N1651</f>
        <v>47.189259259259259</v>
      </c>
      <c r="S1651" s="3" t="s">
        <v>8327</v>
      </c>
      <c r="T1651" s="3" t="s">
        <v>8348</v>
      </c>
    </row>
    <row r="1652" spans="1:20" ht="84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12">
        <f t="shared" si="25"/>
        <v>41556.435613425929</v>
      </c>
      <c r="K1652" s="3">
        <v>1378722437</v>
      </c>
      <c r="L1652" s="12">
        <f>(((K1652/60)/60)/24)+DATE(1970,1,1)</f>
        <v>41526.435613425929</v>
      </c>
      <c r="M1652" s="3" t="b">
        <v>0</v>
      </c>
      <c r="N1652" s="3">
        <v>32</v>
      </c>
      <c r="O1652" s="3" t="b">
        <v>1</v>
      </c>
      <c r="P1652" s="3" t="s">
        <v>8292</v>
      </c>
      <c r="Q1652" s="6">
        <f>E1652/D1652</f>
        <v>1.4155</v>
      </c>
      <c r="R1652" s="8">
        <f>E1652/N1652</f>
        <v>88.46875</v>
      </c>
      <c r="S1652" s="3" t="s">
        <v>8327</v>
      </c>
      <c r="T1652" s="3" t="s">
        <v>8348</v>
      </c>
    </row>
    <row r="1653" spans="1:20" ht="10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12">
        <f t="shared" si="25"/>
        <v>40659.290972222225</v>
      </c>
      <c r="K1653" s="3">
        <v>1300916220</v>
      </c>
      <c r="L1653" s="12">
        <f>(((K1653/60)/60)/24)+DATE(1970,1,1)</f>
        <v>40625.900694444441</v>
      </c>
      <c r="M1653" s="3" t="b">
        <v>0</v>
      </c>
      <c r="N1653" s="3">
        <v>20</v>
      </c>
      <c r="O1653" s="3" t="b">
        <v>1</v>
      </c>
      <c r="P1653" s="3" t="s">
        <v>8292</v>
      </c>
      <c r="Q1653" s="6">
        <f>E1653/D1653</f>
        <v>1.0075000000000001</v>
      </c>
      <c r="R1653" s="8">
        <f>E1653/N1653</f>
        <v>100.75</v>
      </c>
      <c r="S1653" s="3" t="s">
        <v>8327</v>
      </c>
      <c r="T1653" s="3" t="s">
        <v>8348</v>
      </c>
    </row>
    <row r="1654" spans="1:20" ht="10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12">
        <f t="shared" si="25"/>
        <v>41602.534641203703</v>
      </c>
      <c r="K1654" s="3">
        <v>1382701793</v>
      </c>
      <c r="L1654" s="12">
        <f>(((K1654/60)/60)/24)+DATE(1970,1,1)</f>
        <v>41572.492974537039</v>
      </c>
      <c r="M1654" s="3" t="b">
        <v>0</v>
      </c>
      <c r="N1654" s="3">
        <v>70</v>
      </c>
      <c r="O1654" s="3" t="b">
        <v>1</v>
      </c>
      <c r="P1654" s="3" t="s">
        <v>8292</v>
      </c>
      <c r="Q1654" s="6">
        <f>E1654/D1654</f>
        <v>1.0066666666666666</v>
      </c>
      <c r="R1654" s="8">
        <f>E1654/N1654</f>
        <v>64.714285714285708</v>
      </c>
      <c r="S1654" s="3" t="s">
        <v>8327</v>
      </c>
      <c r="T1654" s="3" t="s">
        <v>8348</v>
      </c>
    </row>
    <row r="1655" spans="1:20" ht="10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12">
        <f t="shared" si="25"/>
        <v>40657.834444444445</v>
      </c>
      <c r="K1655" s="3">
        <v>1300996896</v>
      </c>
      <c r="L1655" s="12">
        <f>(((K1655/60)/60)/24)+DATE(1970,1,1)</f>
        <v>40626.834444444445</v>
      </c>
      <c r="M1655" s="3" t="b">
        <v>0</v>
      </c>
      <c r="N1655" s="3">
        <v>168</v>
      </c>
      <c r="O1655" s="3" t="b">
        <v>1</v>
      </c>
      <c r="P1655" s="3" t="s">
        <v>8292</v>
      </c>
      <c r="Q1655" s="6">
        <f>E1655/D1655</f>
        <v>1.7423040000000001</v>
      </c>
      <c r="R1655" s="8">
        <f>E1655/N1655</f>
        <v>51.854285714285716</v>
      </c>
      <c r="S1655" s="3" t="s">
        <v>8327</v>
      </c>
      <c r="T1655" s="3" t="s">
        <v>8348</v>
      </c>
    </row>
    <row r="1656" spans="1:20" ht="10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12">
        <f t="shared" si="25"/>
        <v>41017.890740740739</v>
      </c>
      <c r="K1656" s="3">
        <v>1332192160</v>
      </c>
      <c r="L1656" s="12">
        <f>(((K1656/60)/60)/24)+DATE(1970,1,1)</f>
        <v>40987.890740740739</v>
      </c>
      <c r="M1656" s="3" t="b">
        <v>0</v>
      </c>
      <c r="N1656" s="3">
        <v>34</v>
      </c>
      <c r="O1656" s="3" t="b">
        <v>1</v>
      </c>
      <c r="P1656" s="3" t="s">
        <v>8292</v>
      </c>
      <c r="Q1656" s="6">
        <f>E1656/D1656</f>
        <v>1.199090909090909</v>
      </c>
      <c r="R1656" s="8">
        <f>E1656/N1656</f>
        <v>38.794117647058826</v>
      </c>
      <c r="S1656" s="3" t="s">
        <v>8327</v>
      </c>
      <c r="T1656" s="3" t="s">
        <v>8348</v>
      </c>
    </row>
    <row r="1657" spans="1:20" ht="84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12">
        <f t="shared" si="25"/>
        <v>41004.750231481477</v>
      </c>
      <c r="K1657" s="3">
        <v>1331060420</v>
      </c>
      <c r="L1657" s="12">
        <f>(((K1657/60)/60)/24)+DATE(1970,1,1)</f>
        <v>40974.791898148149</v>
      </c>
      <c r="M1657" s="3" t="b">
        <v>0</v>
      </c>
      <c r="N1657" s="3">
        <v>48</v>
      </c>
      <c r="O1657" s="3" t="b">
        <v>1</v>
      </c>
      <c r="P1657" s="3" t="s">
        <v>8292</v>
      </c>
      <c r="Q1657" s="6">
        <f>E1657/D1657</f>
        <v>1.4286666666666668</v>
      </c>
      <c r="R1657" s="8">
        <f>E1657/N1657</f>
        <v>44.645833333333336</v>
      </c>
      <c r="S1657" s="3" t="s">
        <v>8327</v>
      </c>
      <c r="T1657" s="3" t="s">
        <v>8348</v>
      </c>
    </row>
    <row r="1658" spans="1:20" ht="147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12">
        <f t="shared" si="25"/>
        <v>41256.928842592592</v>
      </c>
      <c r="K1658" s="3">
        <v>1352845052</v>
      </c>
      <c r="L1658" s="12">
        <f>(((K1658/60)/60)/24)+DATE(1970,1,1)</f>
        <v>41226.928842592592</v>
      </c>
      <c r="M1658" s="3" t="b">
        <v>0</v>
      </c>
      <c r="N1658" s="3">
        <v>48</v>
      </c>
      <c r="O1658" s="3" t="b">
        <v>1</v>
      </c>
      <c r="P1658" s="3" t="s">
        <v>8292</v>
      </c>
      <c r="Q1658" s="6">
        <f>E1658/D1658</f>
        <v>1.0033493333333334</v>
      </c>
      <c r="R1658" s="8">
        <f>E1658/N1658</f>
        <v>156.77333333333334</v>
      </c>
      <c r="S1658" s="3" t="s">
        <v>8327</v>
      </c>
      <c r="T1658" s="3" t="s">
        <v>8348</v>
      </c>
    </row>
    <row r="1659" spans="1:20" ht="10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12">
        <f t="shared" si="25"/>
        <v>41053.782037037039</v>
      </c>
      <c r="K1659" s="3">
        <v>1335293168</v>
      </c>
      <c r="L1659" s="12">
        <f>(((K1659/60)/60)/24)+DATE(1970,1,1)</f>
        <v>41023.782037037039</v>
      </c>
      <c r="M1659" s="3" t="b">
        <v>0</v>
      </c>
      <c r="N1659" s="3">
        <v>221</v>
      </c>
      <c r="O1659" s="3" t="b">
        <v>1</v>
      </c>
      <c r="P1659" s="3" t="s">
        <v>8292</v>
      </c>
      <c r="Q1659" s="6">
        <f>E1659/D1659</f>
        <v>1.0493380000000001</v>
      </c>
      <c r="R1659" s="8">
        <f>E1659/N1659</f>
        <v>118.70339366515837</v>
      </c>
      <c r="S1659" s="3" t="s">
        <v>8327</v>
      </c>
      <c r="T1659" s="3" t="s">
        <v>8348</v>
      </c>
    </row>
    <row r="1660" spans="1:20" ht="10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12">
        <f t="shared" si="25"/>
        <v>41261.597222222219</v>
      </c>
      <c r="K1660" s="3">
        <v>1352524767</v>
      </c>
      <c r="L1660" s="12">
        <f>(((K1660/60)/60)/24)+DATE(1970,1,1)</f>
        <v>41223.22184027778</v>
      </c>
      <c r="M1660" s="3" t="b">
        <v>0</v>
      </c>
      <c r="N1660" s="3">
        <v>107</v>
      </c>
      <c r="O1660" s="3" t="b">
        <v>1</v>
      </c>
      <c r="P1660" s="3" t="s">
        <v>8292</v>
      </c>
      <c r="Q1660" s="6">
        <f>E1660/D1660</f>
        <v>1.3223333333333334</v>
      </c>
      <c r="R1660" s="8">
        <f>E1660/N1660</f>
        <v>74.149532710280369</v>
      </c>
      <c r="S1660" s="3" t="s">
        <v>8327</v>
      </c>
      <c r="T1660" s="3" t="s">
        <v>8348</v>
      </c>
    </row>
    <row r="1661" spans="1:20" ht="10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12">
        <f t="shared" si="25"/>
        <v>41625.5</v>
      </c>
      <c r="K1661" s="3">
        <v>1384811721</v>
      </c>
      <c r="L1661" s="12">
        <f>(((K1661/60)/60)/24)+DATE(1970,1,1)</f>
        <v>41596.913437499999</v>
      </c>
      <c r="M1661" s="3" t="b">
        <v>0</v>
      </c>
      <c r="N1661" s="3">
        <v>45</v>
      </c>
      <c r="O1661" s="3" t="b">
        <v>1</v>
      </c>
      <c r="P1661" s="3" t="s">
        <v>8292</v>
      </c>
      <c r="Q1661" s="6">
        <f>E1661/D1661</f>
        <v>1.1279999999999999</v>
      </c>
      <c r="R1661" s="8">
        <f>E1661/N1661</f>
        <v>12.533333333333333</v>
      </c>
      <c r="S1661" s="3" t="s">
        <v>8327</v>
      </c>
      <c r="T1661" s="3" t="s">
        <v>8348</v>
      </c>
    </row>
    <row r="1662" spans="1:20" ht="10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12">
        <f t="shared" si="25"/>
        <v>42490.915972222225</v>
      </c>
      <c r="K1662" s="3">
        <v>1459355950</v>
      </c>
      <c r="L1662" s="12">
        <f>(((K1662/60)/60)/24)+DATE(1970,1,1)</f>
        <v>42459.693865740745</v>
      </c>
      <c r="M1662" s="3" t="b">
        <v>0</v>
      </c>
      <c r="N1662" s="3">
        <v>36</v>
      </c>
      <c r="O1662" s="3" t="b">
        <v>1</v>
      </c>
      <c r="P1662" s="3" t="s">
        <v>8292</v>
      </c>
      <c r="Q1662" s="6">
        <f>E1662/D1662</f>
        <v>12.5375</v>
      </c>
      <c r="R1662" s="8">
        <f>E1662/N1662</f>
        <v>27.861111111111111</v>
      </c>
      <c r="S1662" s="3" t="s">
        <v>8327</v>
      </c>
      <c r="T1662" s="3" t="s">
        <v>8348</v>
      </c>
    </row>
    <row r="1663" spans="1:20" ht="126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12">
        <f t="shared" si="25"/>
        <v>42386.875</v>
      </c>
      <c r="K1663" s="3">
        <v>1449359831</v>
      </c>
      <c r="L1663" s="12">
        <f>(((K1663/60)/60)/24)+DATE(1970,1,1)</f>
        <v>42343.998043981483</v>
      </c>
      <c r="M1663" s="3" t="b">
        <v>0</v>
      </c>
      <c r="N1663" s="3">
        <v>101</v>
      </c>
      <c r="O1663" s="3" t="b">
        <v>1</v>
      </c>
      <c r="P1663" s="3" t="s">
        <v>8292</v>
      </c>
      <c r="Q1663" s="6">
        <f>E1663/D1663</f>
        <v>1.0250632911392406</v>
      </c>
      <c r="R1663" s="8">
        <f>E1663/N1663</f>
        <v>80.178217821782184</v>
      </c>
      <c r="S1663" s="3" t="s">
        <v>8327</v>
      </c>
      <c r="T1663" s="3" t="s">
        <v>8348</v>
      </c>
    </row>
    <row r="1664" spans="1:20" ht="10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12">
        <f t="shared" si="25"/>
        <v>40908.239999999998</v>
      </c>
      <c r="K1664" s="3">
        <v>1320122736</v>
      </c>
      <c r="L1664" s="12">
        <f>(((K1664/60)/60)/24)+DATE(1970,1,1)</f>
        <v>40848.198333333334</v>
      </c>
      <c r="M1664" s="3" t="b">
        <v>0</v>
      </c>
      <c r="N1664" s="3">
        <v>62</v>
      </c>
      <c r="O1664" s="3" t="b">
        <v>1</v>
      </c>
      <c r="P1664" s="3" t="s">
        <v>8292</v>
      </c>
      <c r="Q1664" s="6">
        <f>E1664/D1664</f>
        <v>1.026375</v>
      </c>
      <c r="R1664" s="8">
        <f>E1664/N1664</f>
        <v>132.43548387096774</v>
      </c>
      <c r="S1664" s="3" t="s">
        <v>8327</v>
      </c>
      <c r="T1664" s="3" t="s">
        <v>8348</v>
      </c>
    </row>
    <row r="1665" spans="1:20" ht="84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12">
        <f t="shared" si="25"/>
        <v>42036.02207175926</v>
      </c>
      <c r="K1665" s="3">
        <v>1420158707</v>
      </c>
      <c r="L1665" s="12">
        <f>(((K1665/60)/60)/24)+DATE(1970,1,1)</f>
        <v>42006.02207175926</v>
      </c>
      <c r="M1665" s="3" t="b">
        <v>0</v>
      </c>
      <c r="N1665" s="3">
        <v>32</v>
      </c>
      <c r="O1665" s="3" t="b">
        <v>1</v>
      </c>
      <c r="P1665" s="3" t="s">
        <v>8292</v>
      </c>
      <c r="Q1665" s="6">
        <f>E1665/D1665</f>
        <v>1.08</v>
      </c>
      <c r="R1665" s="8">
        <f>E1665/N1665</f>
        <v>33.75</v>
      </c>
      <c r="S1665" s="3" t="s">
        <v>8327</v>
      </c>
      <c r="T1665" s="3" t="s">
        <v>8348</v>
      </c>
    </row>
    <row r="1666" spans="1:20" ht="84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12">
        <f t="shared" si="25"/>
        <v>40984.165972222225</v>
      </c>
      <c r="K1666" s="3">
        <v>1328033818</v>
      </c>
      <c r="L1666" s="12">
        <f>(((K1666/60)/60)/24)+DATE(1970,1,1)</f>
        <v>40939.761782407404</v>
      </c>
      <c r="M1666" s="3" t="b">
        <v>0</v>
      </c>
      <c r="N1666" s="3">
        <v>89</v>
      </c>
      <c r="O1666" s="3" t="b">
        <v>1</v>
      </c>
      <c r="P1666" s="3" t="s">
        <v>8292</v>
      </c>
      <c r="Q1666" s="6">
        <f>E1666/D1666</f>
        <v>1.2240879999999998</v>
      </c>
      <c r="R1666" s="8">
        <f>E1666/N1666</f>
        <v>34.384494382022467</v>
      </c>
      <c r="S1666" s="3" t="s">
        <v>8327</v>
      </c>
      <c r="T1666" s="3" t="s">
        <v>8348</v>
      </c>
    </row>
    <row r="1667" spans="1:20" ht="10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12">
        <f t="shared" ref="J1667:J1730" si="26">(((I1667/60)/60)/24)+DATE(1970,1,1)</f>
        <v>40596.125</v>
      </c>
      <c r="K1667" s="3">
        <v>1295624113</v>
      </c>
      <c r="L1667" s="12">
        <f>(((K1667/60)/60)/24)+DATE(1970,1,1)</f>
        <v>40564.649456018517</v>
      </c>
      <c r="M1667" s="3" t="b">
        <v>0</v>
      </c>
      <c r="N1667" s="3">
        <v>93</v>
      </c>
      <c r="O1667" s="3" t="b">
        <v>1</v>
      </c>
      <c r="P1667" s="3" t="s">
        <v>8292</v>
      </c>
      <c r="Q1667" s="6">
        <f>E1667/D1667</f>
        <v>1.1945714285714286</v>
      </c>
      <c r="R1667" s="8">
        <f>E1667/N1667</f>
        <v>44.956989247311824</v>
      </c>
      <c r="S1667" s="3" t="s">
        <v>8327</v>
      </c>
      <c r="T1667" s="3" t="s">
        <v>8348</v>
      </c>
    </row>
    <row r="1668" spans="1:20" ht="84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12">
        <f t="shared" si="26"/>
        <v>41361.211493055554</v>
      </c>
      <c r="K1668" s="3">
        <v>1361858673</v>
      </c>
      <c r="L1668" s="12">
        <f>(((K1668/60)/60)/24)+DATE(1970,1,1)</f>
        <v>41331.253159722226</v>
      </c>
      <c r="M1668" s="3" t="b">
        <v>0</v>
      </c>
      <c r="N1668" s="3">
        <v>98</v>
      </c>
      <c r="O1668" s="3" t="b">
        <v>1</v>
      </c>
      <c r="P1668" s="3" t="s">
        <v>8292</v>
      </c>
      <c r="Q1668" s="6">
        <f>E1668/D1668</f>
        <v>1.6088</v>
      </c>
      <c r="R1668" s="8">
        <f>E1668/N1668</f>
        <v>41.04081632653061</v>
      </c>
      <c r="S1668" s="3" t="s">
        <v>8327</v>
      </c>
      <c r="T1668" s="3" t="s">
        <v>8348</v>
      </c>
    </row>
    <row r="1669" spans="1:20" ht="10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12">
        <f t="shared" si="26"/>
        <v>41709.290972222225</v>
      </c>
      <c r="K1669" s="3">
        <v>1392169298</v>
      </c>
      <c r="L1669" s="12">
        <f>(((K1669/60)/60)/24)+DATE(1970,1,1)</f>
        <v>41682.0705787037</v>
      </c>
      <c r="M1669" s="3" t="b">
        <v>0</v>
      </c>
      <c r="N1669" s="3">
        <v>82</v>
      </c>
      <c r="O1669" s="3" t="b">
        <v>1</v>
      </c>
      <c r="P1669" s="3" t="s">
        <v>8292</v>
      </c>
      <c r="Q1669" s="6">
        <f>E1669/D1669</f>
        <v>1.2685294117647059</v>
      </c>
      <c r="R1669" s="8">
        <f>E1669/N1669</f>
        <v>52.597560975609753</v>
      </c>
      <c r="S1669" s="3" t="s">
        <v>8327</v>
      </c>
      <c r="T1669" s="3" t="s">
        <v>8348</v>
      </c>
    </row>
    <row r="1670" spans="1:20" ht="10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12">
        <f t="shared" si="26"/>
        <v>40875.191423611112</v>
      </c>
      <c r="K1670" s="3">
        <v>1319859339</v>
      </c>
      <c r="L1670" s="12">
        <f>(((K1670/60)/60)/24)+DATE(1970,1,1)</f>
        <v>40845.14975694444</v>
      </c>
      <c r="M1670" s="3" t="b">
        <v>0</v>
      </c>
      <c r="N1670" s="3">
        <v>116</v>
      </c>
      <c r="O1670" s="3" t="b">
        <v>1</v>
      </c>
      <c r="P1670" s="3" t="s">
        <v>8292</v>
      </c>
      <c r="Q1670" s="6">
        <f>E1670/D1670</f>
        <v>1.026375</v>
      </c>
      <c r="R1670" s="8">
        <f>E1670/N1670</f>
        <v>70.784482758620683</v>
      </c>
      <c r="S1670" s="3" t="s">
        <v>8327</v>
      </c>
      <c r="T1670" s="3" t="s">
        <v>8348</v>
      </c>
    </row>
    <row r="1671" spans="1:20" ht="10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12">
        <f t="shared" si="26"/>
        <v>42521.885138888887</v>
      </c>
      <c r="K1671" s="3">
        <v>1459545276</v>
      </c>
      <c r="L1671" s="12">
        <f>(((K1671/60)/60)/24)+DATE(1970,1,1)</f>
        <v>42461.885138888887</v>
      </c>
      <c r="M1671" s="3" t="b">
        <v>0</v>
      </c>
      <c r="N1671" s="3">
        <v>52</v>
      </c>
      <c r="O1671" s="3" t="b">
        <v>1</v>
      </c>
      <c r="P1671" s="3" t="s">
        <v>8292</v>
      </c>
      <c r="Q1671" s="6">
        <f>E1671/D1671</f>
        <v>1.3975</v>
      </c>
      <c r="R1671" s="8">
        <f>E1671/N1671</f>
        <v>53.75</v>
      </c>
      <c r="S1671" s="3" t="s">
        <v>8327</v>
      </c>
      <c r="T1671" s="3" t="s">
        <v>8348</v>
      </c>
    </row>
    <row r="1672" spans="1:20" ht="10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12">
        <f t="shared" si="26"/>
        <v>40364.166666666664</v>
      </c>
      <c r="K1672" s="3">
        <v>1273961999</v>
      </c>
      <c r="L1672" s="12">
        <f>(((K1672/60)/60)/24)+DATE(1970,1,1)</f>
        <v>40313.930543981485</v>
      </c>
      <c r="M1672" s="3" t="b">
        <v>0</v>
      </c>
      <c r="N1672" s="3">
        <v>23</v>
      </c>
      <c r="O1672" s="3" t="b">
        <v>1</v>
      </c>
      <c r="P1672" s="3" t="s">
        <v>8292</v>
      </c>
      <c r="Q1672" s="6">
        <f>E1672/D1672</f>
        <v>1.026</v>
      </c>
      <c r="R1672" s="8">
        <f>E1672/N1672</f>
        <v>44.608695652173914</v>
      </c>
      <c r="S1672" s="3" t="s">
        <v>8327</v>
      </c>
      <c r="T1672" s="3" t="s">
        <v>8348</v>
      </c>
    </row>
    <row r="1673" spans="1:20" ht="63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12">
        <f t="shared" si="26"/>
        <v>42583.54414351852</v>
      </c>
      <c r="K1673" s="3">
        <v>1467464614</v>
      </c>
      <c r="L1673" s="12">
        <f>(((K1673/60)/60)/24)+DATE(1970,1,1)</f>
        <v>42553.54414351852</v>
      </c>
      <c r="M1673" s="3" t="b">
        <v>0</v>
      </c>
      <c r="N1673" s="3">
        <v>77</v>
      </c>
      <c r="O1673" s="3" t="b">
        <v>1</v>
      </c>
      <c r="P1673" s="3" t="s">
        <v>8292</v>
      </c>
      <c r="Q1673" s="6">
        <f>E1673/D1673</f>
        <v>1.0067349999999999</v>
      </c>
      <c r="R1673" s="8">
        <f>E1673/N1673</f>
        <v>26.148961038961041</v>
      </c>
      <c r="S1673" s="3" t="s">
        <v>8327</v>
      </c>
      <c r="T1673" s="3" t="s">
        <v>8348</v>
      </c>
    </row>
    <row r="1674" spans="1:20" ht="84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12">
        <f t="shared" si="26"/>
        <v>41064.656597222223</v>
      </c>
      <c r="K1674" s="3">
        <v>1336232730</v>
      </c>
      <c r="L1674" s="12">
        <f>(((K1674/60)/60)/24)+DATE(1970,1,1)</f>
        <v>41034.656597222223</v>
      </c>
      <c r="M1674" s="3" t="b">
        <v>0</v>
      </c>
      <c r="N1674" s="3">
        <v>49</v>
      </c>
      <c r="O1674" s="3" t="b">
        <v>1</v>
      </c>
      <c r="P1674" s="3" t="s">
        <v>8292</v>
      </c>
      <c r="Q1674" s="6">
        <f>E1674/D1674</f>
        <v>1.1294117647058823</v>
      </c>
      <c r="R1674" s="8">
        <f>E1674/N1674</f>
        <v>39.183673469387756</v>
      </c>
      <c r="S1674" s="3" t="s">
        <v>8327</v>
      </c>
      <c r="T1674" s="3" t="s">
        <v>8348</v>
      </c>
    </row>
    <row r="1675" spans="1:20" ht="10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12">
        <f t="shared" si="26"/>
        <v>42069.878379629634</v>
      </c>
      <c r="K1675" s="3">
        <v>1423083892</v>
      </c>
      <c r="L1675" s="12">
        <f>(((K1675/60)/60)/24)+DATE(1970,1,1)</f>
        <v>42039.878379629634</v>
      </c>
      <c r="M1675" s="3" t="b">
        <v>0</v>
      </c>
      <c r="N1675" s="3">
        <v>59</v>
      </c>
      <c r="O1675" s="3" t="b">
        <v>1</v>
      </c>
      <c r="P1675" s="3" t="s">
        <v>8292</v>
      </c>
      <c r="Q1675" s="6">
        <f>E1675/D1675</f>
        <v>1.2809523809523808</v>
      </c>
      <c r="R1675" s="8">
        <f>E1675/N1675</f>
        <v>45.593220338983052</v>
      </c>
      <c r="S1675" s="3" t="s">
        <v>8327</v>
      </c>
      <c r="T1675" s="3" t="s">
        <v>8348</v>
      </c>
    </row>
    <row r="1676" spans="1:20" ht="10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12">
        <f t="shared" si="26"/>
        <v>42600.290972222225</v>
      </c>
      <c r="K1676" s="3">
        <v>1468852306</v>
      </c>
      <c r="L1676" s="12">
        <f>(((K1676/60)/60)/24)+DATE(1970,1,1)</f>
        <v>42569.605393518519</v>
      </c>
      <c r="M1676" s="3" t="b">
        <v>0</v>
      </c>
      <c r="N1676" s="3">
        <v>113</v>
      </c>
      <c r="O1676" s="3" t="b">
        <v>1</v>
      </c>
      <c r="P1676" s="3" t="s">
        <v>8292</v>
      </c>
      <c r="Q1676" s="6">
        <f>E1676/D1676</f>
        <v>2.0169999999999999</v>
      </c>
      <c r="R1676" s="8">
        <f>E1676/N1676</f>
        <v>89.247787610619469</v>
      </c>
      <c r="S1676" s="3" t="s">
        <v>8327</v>
      </c>
      <c r="T1676" s="3" t="s">
        <v>8348</v>
      </c>
    </row>
    <row r="1677" spans="1:20" ht="63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12">
        <f t="shared" si="26"/>
        <v>40832.918749999997</v>
      </c>
      <c r="K1677" s="3">
        <v>1316194540</v>
      </c>
      <c r="L1677" s="12">
        <f>(((K1677/60)/60)/24)+DATE(1970,1,1)</f>
        <v>40802.733101851853</v>
      </c>
      <c r="M1677" s="3" t="b">
        <v>0</v>
      </c>
      <c r="N1677" s="3">
        <v>34</v>
      </c>
      <c r="O1677" s="3" t="b">
        <v>1</v>
      </c>
      <c r="P1677" s="3" t="s">
        <v>8292</v>
      </c>
      <c r="Q1677" s="6">
        <f>E1677/D1677</f>
        <v>1.37416</v>
      </c>
      <c r="R1677" s="8">
        <f>E1677/N1677</f>
        <v>40.416470588235299</v>
      </c>
      <c r="S1677" s="3" t="s">
        <v>8327</v>
      </c>
      <c r="T1677" s="3" t="s">
        <v>8348</v>
      </c>
    </row>
    <row r="1678" spans="1:20" ht="84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12">
        <f t="shared" si="26"/>
        <v>41020.165972222225</v>
      </c>
      <c r="K1678" s="3">
        <v>1330968347</v>
      </c>
      <c r="L1678" s="12">
        <f>(((K1678/60)/60)/24)+DATE(1970,1,1)</f>
        <v>40973.72623842593</v>
      </c>
      <c r="M1678" s="3" t="b">
        <v>0</v>
      </c>
      <c r="N1678" s="3">
        <v>42</v>
      </c>
      <c r="O1678" s="3" t="b">
        <v>1</v>
      </c>
      <c r="P1678" s="3" t="s">
        <v>8292</v>
      </c>
      <c r="Q1678" s="6">
        <f>E1678/D1678</f>
        <v>1.1533333333333333</v>
      </c>
      <c r="R1678" s="8">
        <f>E1678/N1678</f>
        <v>82.38095238095238</v>
      </c>
      <c r="S1678" s="3" t="s">
        <v>8327</v>
      </c>
      <c r="T1678" s="3" t="s">
        <v>8348</v>
      </c>
    </row>
    <row r="1679" spans="1:20" ht="10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12">
        <f t="shared" si="26"/>
        <v>42476.249305555553</v>
      </c>
      <c r="K1679" s="3">
        <v>1455615976</v>
      </c>
      <c r="L1679" s="12">
        <f>(((K1679/60)/60)/24)+DATE(1970,1,1)</f>
        <v>42416.407129629632</v>
      </c>
      <c r="M1679" s="3" t="b">
        <v>0</v>
      </c>
      <c r="N1679" s="3">
        <v>42</v>
      </c>
      <c r="O1679" s="3" t="b">
        <v>1</v>
      </c>
      <c r="P1679" s="3" t="s">
        <v>8292</v>
      </c>
      <c r="Q1679" s="6">
        <f>E1679/D1679</f>
        <v>1.1166666666666667</v>
      </c>
      <c r="R1679" s="8">
        <f>E1679/N1679</f>
        <v>159.52380952380952</v>
      </c>
      <c r="S1679" s="3" t="s">
        <v>8327</v>
      </c>
      <c r="T1679" s="3" t="s">
        <v>8348</v>
      </c>
    </row>
    <row r="1680" spans="1:20" ht="84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12">
        <f t="shared" si="26"/>
        <v>41676.854988425926</v>
      </c>
      <c r="K1680" s="3">
        <v>1390509071</v>
      </c>
      <c r="L1680" s="12">
        <f>(((K1680/60)/60)/24)+DATE(1970,1,1)</f>
        <v>41662.854988425926</v>
      </c>
      <c r="M1680" s="3" t="b">
        <v>0</v>
      </c>
      <c r="N1680" s="3">
        <v>49</v>
      </c>
      <c r="O1680" s="3" t="b">
        <v>1</v>
      </c>
      <c r="P1680" s="3" t="s">
        <v>8292</v>
      </c>
      <c r="Q1680" s="6">
        <f>E1680/D1680</f>
        <v>1.1839999999999999</v>
      </c>
      <c r="R1680" s="8">
        <f>E1680/N1680</f>
        <v>36.244897959183675</v>
      </c>
      <c r="S1680" s="3" t="s">
        <v>8327</v>
      </c>
      <c r="T1680" s="3" t="s">
        <v>8348</v>
      </c>
    </row>
    <row r="1681" spans="1:20" ht="126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12">
        <f t="shared" si="26"/>
        <v>40746.068807870368</v>
      </c>
      <c r="K1681" s="3">
        <v>1309311545</v>
      </c>
      <c r="L1681" s="12">
        <f>(((K1681/60)/60)/24)+DATE(1970,1,1)</f>
        <v>40723.068807870368</v>
      </c>
      <c r="M1681" s="3" t="b">
        <v>0</v>
      </c>
      <c r="N1681" s="3">
        <v>56</v>
      </c>
      <c r="O1681" s="3" t="b">
        <v>1</v>
      </c>
      <c r="P1681" s="3" t="s">
        <v>8292</v>
      </c>
      <c r="Q1681" s="6">
        <f>E1681/D1681</f>
        <v>1.75</v>
      </c>
      <c r="R1681" s="8">
        <f>E1681/N1681</f>
        <v>62.5</v>
      </c>
      <c r="S1681" s="3" t="s">
        <v>8327</v>
      </c>
      <c r="T1681" s="3" t="s">
        <v>8348</v>
      </c>
    </row>
    <row r="1682" spans="1:20" ht="63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12">
        <f t="shared" si="26"/>
        <v>41832.757719907408</v>
      </c>
      <c r="K1682" s="3">
        <v>1402596667</v>
      </c>
      <c r="L1682" s="12">
        <f>(((K1682/60)/60)/24)+DATE(1970,1,1)</f>
        <v>41802.757719907408</v>
      </c>
      <c r="M1682" s="3" t="b">
        <v>0</v>
      </c>
      <c r="N1682" s="3">
        <v>25</v>
      </c>
      <c r="O1682" s="3" t="b">
        <v>1</v>
      </c>
      <c r="P1682" s="3" t="s">
        <v>8292</v>
      </c>
      <c r="Q1682" s="6">
        <f>E1682/D1682</f>
        <v>1.175</v>
      </c>
      <c r="R1682" s="8">
        <f>E1682/N1682</f>
        <v>47</v>
      </c>
      <c r="S1682" s="3" t="s">
        <v>8327</v>
      </c>
      <c r="T1682" s="3" t="s">
        <v>8348</v>
      </c>
    </row>
    <row r="1683" spans="1:20" ht="10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12">
        <f t="shared" si="26"/>
        <v>42823.083333333328</v>
      </c>
      <c r="K1683" s="3">
        <v>1486522484</v>
      </c>
      <c r="L1683" s="12">
        <f>(((K1683/60)/60)/24)+DATE(1970,1,1)</f>
        <v>42774.121342592596</v>
      </c>
      <c r="M1683" s="3" t="b">
        <v>0</v>
      </c>
      <c r="N1683" s="3">
        <v>884</v>
      </c>
      <c r="O1683" s="3" t="b">
        <v>0</v>
      </c>
      <c r="P1683" s="3" t="s">
        <v>8293</v>
      </c>
      <c r="Q1683" s="6">
        <f>E1683/D1683</f>
        <v>1.0142212307692309</v>
      </c>
      <c r="R1683" s="8">
        <f>E1683/N1683</f>
        <v>74.575090497737563</v>
      </c>
      <c r="S1683" s="3" t="s">
        <v>8327</v>
      </c>
      <c r="T1683" s="3" t="s">
        <v>8349</v>
      </c>
    </row>
    <row r="1684" spans="1:20" ht="63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12">
        <f t="shared" si="26"/>
        <v>42839.171990740739</v>
      </c>
      <c r="K1684" s="3">
        <v>1486962460</v>
      </c>
      <c r="L1684" s="12">
        <f>(((K1684/60)/60)/24)+DATE(1970,1,1)</f>
        <v>42779.21365740741</v>
      </c>
      <c r="M1684" s="3" t="b">
        <v>0</v>
      </c>
      <c r="N1684" s="3">
        <v>0</v>
      </c>
      <c r="O1684" s="3" t="b">
        <v>0</v>
      </c>
      <c r="P1684" s="3" t="s">
        <v>8293</v>
      </c>
      <c r="Q1684" s="6">
        <f>E1684/D1684</f>
        <v>0</v>
      </c>
      <c r="R1684" s="8" t="e">
        <f>E1684/N1684</f>
        <v>#DIV/0!</v>
      </c>
      <c r="S1684" s="3" t="s">
        <v>8327</v>
      </c>
      <c r="T1684" s="3" t="s">
        <v>8349</v>
      </c>
    </row>
    <row r="1685" spans="1:20" ht="84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12">
        <f t="shared" si="26"/>
        <v>42832.781689814816</v>
      </c>
      <c r="K1685" s="3">
        <v>1489517138</v>
      </c>
      <c r="L1685" s="12">
        <f>(((K1685/60)/60)/24)+DATE(1970,1,1)</f>
        <v>42808.781689814816</v>
      </c>
      <c r="M1685" s="3" t="b">
        <v>0</v>
      </c>
      <c r="N1685" s="3">
        <v>10</v>
      </c>
      <c r="O1685" s="3" t="b">
        <v>0</v>
      </c>
      <c r="P1685" s="3" t="s">
        <v>8293</v>
      </c>
      <c r="Q1685" s="6">
        <f>E1685/D1685</f>
        <v>0.21714285714285714</v>
      </c>
      <c r="R1685" s="8">
        <f>E1685/N1685</f>
        <v>76</v>
      </c>
      <c r="S1685" s="3" t="s">
        <v>8327</v>
      </c>
      <c r="T1685" s="3" t="s">
        <v>8349</v>
      </c>
    </row>
    <row r="1686" spans="1:20" ht="63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12">
        <f t="shared" si="26"/>
        <v>42811.773622685185</v>
      </c>
      <c r="K1686" s="3">
        <v>1487360041</v>
      </c>
      <c r="L1686" s="12">
        <f>(((K1686/60)/60)/24)+DATE(1970,1,1)</f>
        <v>42783.815289351856</v>
      </c>
      <c r="M1686" s="3" t="b">
        <v>0</v>
      </c>
      <c r="N1686" s="3">
        <v>101</v>
      </c>
      <c r="O1686" s="3" t="b">
        <v>0</v>
      </c>
      <c r="P1686" s="3" t="s">
        <v>8293</v>
      </c>
      <c r="Q1686" s="6">
        <f>E1686/D1686</f>
        <v>1.0912500000000001</v>
      </c>
      <c r="R1686" s="8">
        <f>E1686/N1686</f>
        <v>86.43564356435644</v>
      </c>
      <c r="S1686" s="3" t="s">
        <v>8327</v>
      </c>
      <c r="T1686" s="3" t="s">
        <v>8349</v>
      </c>
    </row>
    <row r="1687" spans="1:20" ht="10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12">
        <f t="shared" si="26"/>
        <v>42818.208599537036</v>
      </c>
      <c r="K1687" s="3">
        <v>1487743223</v>
      </c>
      <c r="L1687" s="12">
        <f>(((K1687/60)/60)/24)+DATE(1970,1,1)</f>
        <v>42788.2502662037</v>
      </c>
      <c r="M1687" s="3" t="b">
        <v>0</v>
      </c>
      <c r="N1687" s="3">
        <v>15</v>
      </c>
      <c r="O1687" s="3" t="b">
        <v>0</v>
      </c>
      <c r="P1687" s="3" t="s">
        <v>8293</v>
      </c>
      <c r="Q1687" s="6">
        <f>E1687/D1687</f>
        <v>1.0285714285714285</v>
      </c>
      <c r="R1687" s="8">
        <f>E1687/N1687</f>
        <v>24</v>
      </c>
      <c r="S1687" s="3" t="s">
        <v>8327</v>
      </c>
      <c r="T1687" s="3" t="s">
        <v>8349</v>
      </c>
    </row>
    <row r="1688" spans="1:20" ht="10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12">
        <f t="shared" si="26"/>
        <v>42852.802303240736</v>
      </c>
      <c r="K1688" s="3">
        <v>1488140119</v>
      </c>
      <c r="L1688" s="12">
        <f>(((K1688/60)/60)/24)+DATE(1970,1,1)</f>
        <v>42792.843969907408</v>
      </c>
      <c r="M1688" s="3" t="b">
        <v>0</v>
      </c>
      <c r="N1688" s="3">
        <v>1</v>
      </c>
      <c r="O1688" s="3" t="b">
        <v>0</v>
      </c>
      <c r="P1688" s="3" t="s">
        <v>8293</v>
      </c>
      <c r="Q1688" s="6">
        <f>E1688/D1688</f>
        <v>3.5999999999999999E-3</v>
      </c>
      <c r="R1688" s="8">
        <f>E1688/N1688</f>
        <v>18</v>
      </c>
      <c r="S1688" s="3" t="s">
        <v>8327</v>
      </c>
      <c r="T1688" s="3" t="s">
        <v>8349</v>
      </c>
    </row>
    <row r="1689" spans="1:20" ht="10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12">
        <f t="shared" si="26"/>
        <v>42835.84375</v>
      </c>
      <c r="K1689" s="3">
        <v>1488935245</v>
      </c>
      <c r="L1689" s="12">
        <f>(((K1689/60)/60)/24)+DATE(1970,1,1)</f>
        <v>42802.046817129631</v>
      </c>
      <c r="M1689" s="3" t="b">
        <v>0</v>
      </c>
      <c r="N1689" s="3">
        <v>39</v>
      </c>
      <c r="O1689" s="3" t="b">
        <v>0</v>
      </c>
      <c r="P1689" s="3" t="s">
        <v>8293</v>
      </c>
      <c r="Q1689" s="6">
        <f>E1689/D1689</f>
        <v>0.3125</v>
      </c>
      <c r="R1689" s="8">
        <f>E1689/N1689</f>
        <v>80.128205128205124</v>
      </c>
      <c r="S1689" s="3" t="s">
        <v>8327</v>
      </c>
      <c r="T1689" s="3" t="s">
        <v>8349</v>
      </c>
    </row>
    <row r="1690" spans="1:20" ht="10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12">
        <f t="shared" si="26"/>
        <v>42834.492986111116</v>
      </c>
      <c r="K1690" s="3">
        <v>1489150194</v>
      </c>
      <c r="L1690" s="12">
        <f>(((K1690/60)/60)/24)+DATE(1970,1,1)</f>
        <v>42804.534652777773</v>
      </c>
      <c r="M1690" s="3" t="b">
        <v>0</v>
      </c>
      <c r="N1690" s="3">
        <v>7</v>
      </c>
      <c r="O1690" s="3" t="b">
        <v>0</v>
      </c>
      <c r="P1690" s="3" t="s">
        <v>8293</v>
      </c>
      <c r="Q1690" s="6">
        <f>E1690/D1690</f>
        <v>0.443</v>
      </c>
      <c r="R1690" s="8">
        <f>E1690/N1690</f>
        <v>253.14285714285714</v>
      </c>
      <c r="S1690" s="3" t="s">
        <v>8327</v>
      </c>
      <c r="T1690" s="3" t="s">
        <v>8349</v>
      </c>
    </row>
    <row r="1691" spans="1:20" ht="42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12">
        <f t="shared" si="26"/>
        <v>42810.900810185187</v>
      </c>
      <c r="K1691" s="3">
        <v>1487111830</v>
      </c>
      <c r="L1691" s="12">
        <f>(((K1691/60)/60)/24)+DATE(1970,1,1)</f>
        <v>42780.942476851851</v>
      </c>
      <c r="M1691" s="3" t="b">
        <v>0</v>
      </c>
      <c r="N1691" s="3">
        <v>14</v>
      </c>
      <c r="O1691" s="3" t="b">
        <v>0</v>
      </c>
      <c r="P1691" s="3" t="s">
        <v>8293</v>
      </c>
      <c r="Q1691" s="6">
        <f>E1691/D1691</f>
        <v>1</v>
      </c>
      <c r="R1691" s="8">
        <f>E1691/N1691</f>
        <v>171.42857142857142</v>
      </c>
      <c r="S1691" s="3" t="s">
        <v>8327</v>
      </c>
      <c r="T1691" s="3" t="s">
        <v>8349</v>
      </c>
    </row>
    <row r="1692" spans="1:20" ht="84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12">
        <f t="shared" si="26"/>
        <v>42831.389374999999</v>
      </c>
      <c r="K1692" s="3">
        <v>1488882042</v>
      </c>
      <c r="L1692" s="12">
        <f>(((K1692/60)/60)/24)+DATE(1970,1,1)</f>
        <v>42801.43104166667</v>
      </c>
      <c r="M1692" s="3" t="b">
        <v>0</v>
      </c>
      <c r="N1692" s="3">
        <v>11</v>
      </c>
      <c r="O1692" s="3" t="b">
        <v>0</v>
      </c>
      <c r="P1692" s="3" t="s">
        <v>8293</v>
      </c>
      <c r="Q1692" s="6">
        <f>E1692/D1692</f>
        <v>0.254</v>
      </c>
      <c r="R1692" s="8">
        <f>E1692/N1692</f>
        <v>57.727272727272727</v>
      </c>
      <c r="S1692" s="3" t="s">
        <v>8327</v>
      </c>
      <c r="T1692" s="3" t="s">
        <v>8349</v>
      </c>
    </row>
    <row r="1693" spans="1:20" ht="10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12">
        <f t="shared" si="26"/>
        <v>42828.041666666672</v>
      </c>
      <c r="K1693" s="3">
        <v>1488387008</v>
      </c>
      <c r="L1693" s="12">
        <f>(((K1693/60)/60)/24)+DATE(1970,1,1)</f>
        <v>42795.701481481476</v>
      </c>
      <c r="M1693" s="3" t="b">
        <v>0</v>
      </c>
      <c r="N1693" s="3">
        <v>38</v>
      </c>
      <c r="O1693" s="3" t="b">
        <v>0</v>
      </c>
      <c r="P1693" s="3" t="s">
        <v>8293</v>
      </c>
      <c r="Q1693" s="6">
        <f>E1693/D1693</f>
        <v>0.33473333333333333</v>
      </c>
      <c r="R1693" s="8">
        <f>E1693/N1693</f>
        <v>264.26315789473682</v>
      </c>
      <c r="S1693" s="3" t="s">
        <v>8327</v>
      </c>
      <c r="T1693" s="3" t="s">
        <v>8349</v>
      </c>
    </row>
    <row r="1694" spans="1:20" ht="84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12">
        <f t="shared" si="26"/>
        <v>42820.999305555553</v>
      </c>
      <c r="K1694" s="3">
        <v>1487734667</v>
      </c>
      <c r="L1694" s="12">
        <f>(((K1694/60)/60)/24)+DATE(1970,1,1)</f>
        <v>42788.151238425926</v>
      </c>
      <c r="M1694" s="3" t="b">
        <v>0</v>
      </c>
      <c r="N1694" s="3">
        <v>15</v>
      </c>
      <c r="O1694" s="3" t="b">
        <v>0</v>
      </c>
      <c r="P1694" s="3" t="s">
        <v>8293</v>
      </c>
      <c r="Q1694" s="6">
        <f>E1694/D1694</f>
        <v>0.47799999999999998</v>
      </c>
      <c r="R1694" s="8">
        <f>E1694/N1694</f>
        <v>159.33333333333334</v>
      </c>
      <c r="S1694" s="3" t="s">
        <v>8327</v>
      </c>
      <c r="T1694" s="3" t="s">
        <v>8349</v>
      </c>
    </row>
    <row r="1695" spans="1:20" ht="10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12">
        <f t="shared" si="26"/>
        <v>42834.833333333328</v>
      </c>
      <c r="K1695" s="3">
        <v>1489097112</v>
      </c>
      <c r="L1695" s="12">
        <f>(((K1695/60)/60)/24)+DATE(1970,1,1)</f>
        <v>42803.920277777783</v>
      </c>
      <c r="M1695" s="3" t="b">
        <v>0</v>
      </c>
      <c r="N1695" s="3">
        <v>8</v>
      </c>
      <c r="O1695" s="3" t="b">
        <v>0</v>
      </c>
      <c r="P1695" s="3" t="s">
        <v>8293</v>
      </c>
      <c r="Q1695" s="6">
        <f>E1695/D1695</f>
        <v>9.3333333333333338E-2</v>
      </c>
      <c r="R1695" s="8">
        <f>E1695/N1695</f>
        <v>35</v>
      </c>
      <c r="S1695" s="3" t="s">
        <v>8327</v>
      </c>
      <c r="T1695" s="3" t="s">
        <v>8349</v>
      </c>
    </row>
    <row r="1696" spans="1:20" ht="10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12">
        <f t="shared" si="26"/>
        <v>42821.191666666666</v>
      </c>
      <c r="K1696" s="3">
        <v>1488038674</v>
      </c>
      <c r="L1696" s="12">
        <f>(((K1696/60)/60)/24)+DATE(1970,1,1)</f>
        <v>42791.669837962967</v>
      </c>
      <c r="M1696" s="3" t="b">
        <v>0</v>
      </c>
      <c r="N1696" s="3">
        <v>1</v>
      </c>
      <c r="O1696" s="3" t="b">
        <v>0</v>
      </c>
      <c r="P1696" s="3" t="s">
        <v>8293</v>
      </c>
      <c r="Q1696" s="6">
        <f>E1696/D1696</f>
        <v>5.0000000000000001E-4</v>
      </c>
      <c r="R1696" s="8">
        <f>E1696/N1696</f>
        <v>5</v>
      </c>
      <c r="S1696" s="3" t="s">
        <v>8327</v>
      </c>
      <c r="T1696" s="3" t="s">
        <v>8349</v>
      </c>
    </row>
    <row r="1697" spans="1:20" ht="126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12">
        <f t="shared" si="26"/>
        <v>42835.041666666672</v>
      </c>
      <c r="K1697" s="3">
        <v>1488847514</v>
      </c>
      <c r="L1697" s="12">
        <f>(((K1697/60)/60)/24)+DATE(1970,1,1)</f>
        <v>42801.031412037039</v>
      </c>
      <c r="M1697" s="3" t="b">
        <v>0</v>
      </c>
      <c r="N1697" s="3">
        <v>23</v>
      </c>
      <c r="O1697" s="3" t="b">
        <v>0</v>
      </c>
      <c r="P1697" s="3" t="s">
        <v>8293</v>
      </c>
      <c r="Q1697" s="6">
        <f>E1697/D1697</f>
        <v>0.11708333333333333</v>
      </c>
      <c r="R1697" s="8">
        <f>E1697/N1697</f>
        <v>61.086956521739133</v>
      </c>
      <c r="S1697" s="3" t="s">
        <v>8327</v>
      </c>
      <c r="T1697" s="3" t="s">
        <v>8349</v>
      </c>
    </row>
    <row r="1698" spans="1:20" ht="10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12">
        <f t="shared" si="26"/>
        <v>42826.027905092589</v>
      </c>
      <c r="K1698" s="3">
        <v>1488418811</v>
      </c>
      <c r="L1698" s="12">
        <f>(((K1698/60)/60)/24)+DATE(1970,1,1)</f>
        <v>42796.069571759261</v>
      </c>
      <c r="M1698" s="3" t="b">
        <v>0</v>
      </c>
      <c r="N1698" s="3">
        <v>0</v>
      </c>
      <c r="O1698" s="3" t="b">
        <v>0</v>
      </c>
      <c r="P1698" s="3" t="s">
        <v>8293</v>
      </c>
      <c r="Q1698" s="6">
        <f>E1698/D1698</f>
        <v>0</v>
      </c>
      <c r="R1698" s="8" t="e">
        <f>E1698/N1698</f>
        <v>#DIV/0!</v>
      </c>
      <c r="S1698" s="3" t="s">
        <v>8327</v>
      </c>
      <c r="T1698" s="3" t="s">
        <v>8349</v>
      </c>
    </row>
    <row r="1699" spans="1:20" ht="10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12">
        <f t="shared" si="26"/>
        <v>42834.991296296299</v>
      </c>
      <c r="K1699" s="3">
        <v>1489193248</v>
      </c>
      <c r="L1699" s="12">
        <f>(((K1699/60)/60)/24)+DATE(1970,1,1)</f>
        <v>42805.032962962956</v>
      </c>
      <c r="M1699" s="3" t="b">
        <v>0</v>
      </c>
      <c r="N1699" s="3">
        <v>22</v>
      </c>
      <c r="O1699" s="3" t="b">
        <v>0</v>
      </c>
      <c r="P1699" s="3" t="s">
        <v>8293</v>
      </c>
      <c r="Q1699" s="6">
        <f>E1699/D1699</f>
        <v>0.20208000000000001</v>
      </c>
      <c r="R1699" s="8">
        <f>E1699/N1699</f>
        <v>114.81818181818181</v>
      </c>
      <c r="S1699" s="3" t="s">
        <v>8327</v>
      </c>
      <c r="T1699" s="3" t="s">
        <v>8349</v>
      </c>
    </row>
    <row r="1700" spans="1:20" ht="10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12">
        <f t="shared" si="26"/>
        <v>42820.147916666669</v>
      </c>
      <c r="K1700" s="3">
        <v>1488430760</v>
      </c>
      <c r="L1700" s="12">
        <f>(((K1700/60)/60)/24)+DATE(1970,1,1)</f>
        <v>42796.207870370374</v>
      </c>
      <c r="M1700" s="3" t="b">
        <v>0</v>
      </c>
      <c r="N1700" s="3">
        <v>0</v>
      </c>
      <c r="O1700" s="3" t="b">
        <v>0</v>
      </c>
      <c r="P1700" s="3" t="s">
        <v>8293</v>
      </c>
      <c r="Q1700" s="6">
        <f>E1700/D1700</f>
        <v>0</v>
      </c>
      <c r="R1700" s="8" t="e">
        <f>E1700/N1700</f>
        <v>#DIV/0!</v>
      </c>
      <c r="S1700" s="3" t="s">
        <v>8327</v>
      </c>
      <c r="T1700" s="3" t="s">
        <v>8349</v>
      </c>
    </row>
    <row r="1701" spans="1:20" ht="126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12">
        <f t="shared" si="26"/>
        <v>42836.863946759258</v>
      </c>
      <c r="K1701" s="3">
        <v>1489351445</v>
      </c>
      <c r="L1701" s="12">
        <f>(((K1701/60)/60)/24)+DATE(1970,1,1)</f>
        <v>42806.863946759258</v>
      </c>
      <c r="M1701" s="3" t="b">
        <v>0</v>
      </c>
      <c r="N1701" s="3">
        <v>4</v>
      </c>
      <c r="O1701" s="3" t="b">
        <v>0</v>
      </c>
      <c r="P1701" s="3" t="s">
        <v>8293</v>
      </c>
      <c r="Q1701" s="6">
        <f>E1701/D1701</f>
        <v>4.2311459353574929E-2</v>
      </c>
      <c r="R1701" s="8">
        <f>E1701/N1701</f>
        <v>54</v>
      </c>
      <c r="S1701" s="3" t="s">
        <v>8327</v>
      </c>
      <c r="T1701" s="3" t="s">
        <v>8349</v>
      </c>
    </row>
    <row r="1702" spans="1:20" ht="10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12">
        <f t="shared" si="26"/>
        <v>42826.166666666672</v>
      </c>
      <c r="K1702" s="3">
        <v>1488418990</v>
      </c>
      <c r="L1702" s="12">
        <f>(((K1702/60)/60)/24)+DATE(1970,1,1)</f>
        <v>42796.071643518517</v>
      </c>
      <c r="M1702" s="3" t="b">
        <v>0</v>
      </c>
      <c r="N1702" s="3">
        <v>79</v>
      </c>
      <c r="O1702" s="3" t="b">
        <v>0</v>
      </c>
      <c r="P1702" s="3" t="s">
        <v>8293</v>
      </c>
      <c r="Q1702" s="6">
        <f>E1702/D1702</f>
        <v>0.2606</v>
      </c>
      <c r="R1702" s="8">
        <f>E1702/N1702</f>
        <v>65.974683544303801</v>
      </c>
      <c r="S1702" s="3" t="s">
        <v>8327</v>
      </c>
      <c r="T1702" s="3" t="s">
        <v>8349</v>
      </c>
    </row>
    <row r="1703" spans="1:20" ht="10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12">
        <f t="shared" si="26"/>
        <v>42019.664409722223</v>
      </c>
      <c r="K1703" s="3">
        <v>1418745405</v>
      </c>
      <c r="L1703" s="12">
        <f>(((K1703/60)/60)/24)+DATE(1970,1,1)</f>
        <v>41989.664409722223</v>
      </c>
      <c r="M1703" s="3" t="b">
        <v>0</v>
      </c>
      <c r="N1703" s="3">
        <v>2</v>
      </c>
      <c r="O1703" s="3" t="b">
        <v>0</v>
      </c>
      <c r="P1703" s="3" t="s">
        <v>8293</v>
      </c>
      <c r="Q1703" s="6">
        <f>E1703/D1703</f>
        <v>1.9801980198019802E-3</v>
      </c>
      <c r="R1703" s="8">
        <f>E1703/N1703</f>
        <v>5</v>
      </c>
      <c r="S1703" s="3" t="s">
        <v>8327</v>
      </c>
      <c r="T1703" s="3" t="s">
        <v>8349</v>
      </c>
    </row>
    <row r="1704" spans="1:20" ht="42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12">
        <f t="shared" si="26"/>
        <v>42093.828125</v>
      </c>
      <c r="K1704" s="3">
        <v>1425156750</v>
      </c>
      <c r="L1704" s="12">
        <f>(((K1704/60)/60)/24)+DATE(1970,1,1)</f>
        <v>42063.869791666672</v>
      </c>
      <c r="M1704" s="3" t="b">
        <v>0</v>
      </c>
      <c r="N1704" s="3">
        <v>1</v>
      </c>
      <c r="O1704" s="3" t="b">
        <v>0</v>
      </c>
      <c r="P1704" s="3" t="s">
        <v>8293</v>
      </c>
      <c r="Q1704" s="6">
        <f>E1704/D1704</f>
        <v>6.0606060606060605E-5</v>
      </c>
      <c r="R1704" s="8">
        <f>E1704/N1704</f>
        <v>1</v>
      </c>
      <c r="S1704" s="3" t="s">
        <v>8327</v>
      </c>
      <c r="T1704" s="3" t="s">
        <v>8349</v>
      </c>
    </row>
    <row r="1705" spans="1:20" ht="10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12">
        <f t="shared" si="26"/>
        <v>42247.281678240746</v>
      </c>
      <c r="K1705" s="3">
        <v>1435819537</v>
      </c>
      <c r="L1705" s="12">
        <f>(((K1705/60)/60)/24)+DATE(1970,1,1)</f>
        <v>42187.281678240746</v>
      </c>
      <c r="M1705" s="3" t="b">
        <v>0</v>
      </c>
      <c r="N1705" s="3">
        <v>2</v>
      </c>
      <c r="O1705" s="3" t="b">
        <v>0</v>
      </c>
      <c r="P1705" s="3" t="s">
        <v>8293</v>
      </c>
      <c r="Q1705" s="6">
        <f>E1705/D1705</f>
        <v>1.0200000000000001E-2</v>
      </c>
      <c r="R1705" s="8">
        <f>E1705/N1705</f>
        <v>25.5</v>
      </c>
      <c r="S1705" s="3" t="s">
        <v>8327</v>
      </c>
      <c r="T1705" s="3" t="s">
        <v>8349</v>
      </c>
    </row>
    <row r="1706" spans="1:20" ht="84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12">
        <f t="shared" si="26"/>
        <v>42051.139733796299</v>
      </c>
      <c r="K1706" s="3">
        <v>1421464873</v>
      </c>
      <c r="L1706" s="12">
        <f>(((K1706/60)/60)/24)+DATE(1970,1,1)</f>
        <v>42021.139733796299</v>
      </c>
      <c r="M1706" s="3" t="b">
        <v>0</v>
      </c>
      <c r="N1706" s="3">
        <v>11</v>
      </c>
      <c r="O1706" s="3" t="b">
        <v>0</v>
      </c>
      <c r="P1706" s="3" t="s">
        <v>8293</v>
      </c>
      <c r="Q1706" s="6">
        <f>E1706/D1706</f>
        <v>0.65100000000000002</v>
      </c>
      <c r="R1706" s="8">
        <f>E1706/N1706</f>
        <v>118.36363636363636</v>
      </c>
      <c r="S1706" s="3" t="s">
        <v>8327</v>
      </c>
      <c r="T1706" s="3" t="s">
        <v>8349</v>
      </c>
    </row>
    <row r="1707" spans="1:20" ht="84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12">
        <f t="shared" si="26"/>
        <v>42256.666666666672</v>
      </c>
      <c r="K1707" s="3">
        <v>1440807846</v>
      </c>
      <c r="L1707" s="12">
        <f>(((K1707/60)/60)/24)+DATE(1970,1,1)</f>
        <v>42245.016736111109</v>
      </c>
      <c r="M1707" s="3" t="b">
        <v>0</v>
      </c>
      <c r="N1707" s="3">
        <v>0</v>
      </c>
      <c r="O1707" s="3" t="b">
        <v>0</v>
      </c>
      <c r="P1707" s="3" t="s">
        <v>8293</v>
      </c>
      <c r="Q1707" s="6">
        <f>E1707/D1707</f>
        <v>0</v>
      </c>
      <c r="R1707" s="8" t="e">
        <f>E1707/N1707</f>
        <v>#DIV/0!</v>
      </c>
      <c r="S1707" s="3" t="s">
        <v>8327</v>
      </c>
      <c r="T1707" s="3" t="s">
        <v>8349</v>
      </c>
    </row>
    <row r="1708" spans="1:20" ht="10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12">
        <f t="shared" si="26"/>
        <v>42239.306388888886</v>
      </c>
      <c r="K1708" s="3">
        <v>1435130472</v>
      </c>
      <c r="L1708" s="12">
        <f>(((K1708/60)/60)/24)+DATE(1970,1,1)</f>
        <v>42179.306388888886</v>
      </c>
      <c r="M1708" s="3" t="b">
        <v>0</v>
      </c>
      <c r="N1708" s="3">
        <v>0</v>
      </c>
      <c r="O1708" s="3" t="b">
        <v>0</v>
      </c>
      <c r="P1708" s="3" t="s">
        <v>8293</v>
      </c>
      <c r="Q1708" s="6">
        <f>E1708/D1708</f>
        <v>0</v>
      </c>
      <c r="R1708" s="8" t="e">
        <f>E1708/N1708</f>
        <v>#DIV/0!</v>
      </c>
      <c r="S1708" s="3" t="s">
        <v>8327</v>
      </c>
      <c r="T1708" s="3" t="s">
        <v>8349</v>
      </c>
    </row>
    <row r="1709" spans="1:20" ht="10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12">
        <f t="shared" si="26"/>
        <v>42457.679340277777</v>
      </c>
      <c r="K1709" s="3">
        <v>1456593495</v>
      </c>
      <c r="L1709" s="12">
        <f>(((K1709/60)/60)/24)+DATE(1970,1,1)</f>
        <v>42427.721006944441</v>
      </c>
      <c r="M1709" s="3" t="b">
        <v>0</v>
      </c>
      <c r="N1709" s="3">
        <v>9</v>
      </c>
      <c r="O1709" s="3" t="b">
        <v>0</v>
      </c>
      <c r="P1709" s="3" t="s">
        <v>8293</v>
      </c>
      <c r="Q1709" s="6">
        <f>E1709/D1709</f>
        <v>9.74E-2</v>
      </c>
      <c r="R1709" s="8">
        <f>E1709/N1709</f>
        <v>54.111111111111114</v>
      </c>
      <c r="S1709" s="3" t="s">
        <v>8327</v>
      </c>
      <c r="T1709" s="3" t="s">
        <v>8349</v>
      </c>
    </row>
    <row r="1710" spans="1:20" ht="10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12">
        <f t="shared" si="26"/>
        <v>42491.866967592592</v>
      </c>
      <c r="K1710" s="3">
        <v>1458679706</v>
      </c>
      <c r="L1710" s="12">
        <f>(((K1710/60)/60)/24)+DATE(1970,1,1)</f>
        <v>42451.866967592592</v>
      </c>
      <c r="M1710" s="3" t="b">
        <v>0</v>
      </c>
      <c r="N1710" s="3">
        <v>0</v>
      </c>
      <c r="O1710" s="3" t="b">
        <v>0</v>
      </c>
      <c r="P1710" s="3" t="s">
        <v>8293</v>
      </c>
      <c r="Q1710" s="6">
        <f>E1710/D1710</f>
        <v>0</v>
      </c>
      <c r="R1710" s="8" t="e">
        <f>E1710/N1710</f>
        <v>#DIV/0!</v>
      </c>
      <c r="S1710" s="3" t="s">
        <v>8327</v>
      </c>
      <c r="T1710" s="3" t="s">
        <v>8349</v>
      </c>
    </row>
    <row r="1711" spans="1:20" ht="84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12">
        <f t="shared" si="26"/>
        <v>41882.818749999999</v>
      </c>
      <c r="K1711" s="3">
        <v>1405949514</v>
      </c>
      <c r="L1711" s="12">
        <f>(((K1711/60)/60)/24)+DATE(1970,1,1)</f>
        <v>41841.56381944444</v>
      </c>
      <c r="M1711" s="3" t="b">
        <v>0</v>
      </c>
      <c r="N1711" s="3">
        <v>4</v>
      </c>
      <c r="O1711" s="3" t="b">
        <v>0</v>
      </c>
      <c r="P1711" s="3" t="s">
        <v>8293</v>
      </c>
      <c r="Q1711" s="6">
        <f>E1711/D1711</f>
        <v>4.8571428571428571E-2</v>
      </c>
      <c r="R1711" s="8">
        <f>E1711/N1711</f>
        <v>21.25</v>
      </c>
      <c r="S1711" s="3" t="s">
        <v>8327</v>
      </c>
      <c r="T1711" s="3" t="s">
        <v>8349</v>
      </c>
    </row>
    <row r="1712" spans="1:20" ht="63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12">
        <f t="shared" si="26"/>
        <v>42387.541666666672</v>
      </c>
      <c r="K1712" s="3">
        <v>1449151888</v>
      </c>
      <c r="L1712" s="12">
        <f>(((K1712/60)/60)/24)+DATE(1970,1,1)</f>
        <v>42341.59129629629</v>
      </c>
      <c r="M1712" s="3" t="b">
        <v>0</v>
      </c>
      <c r="N1712" s="3">
        <v>1</v>
      </c>
      <c r="O1712" s="3" t="b">
        <v>0</v>
      </c>
      <c r="P1712" s="3" t="s">
        <v>8293</v>
      </c>
      <c r="Q1712" s="6">
        <f>E1712/D1712</f>
        <v>6.7999999999999996E-3</v>
      </c>
      <c r="R1712" s="8">
        <f>E1712/N1712</f>
        <v>34</v>
      </c>
      <c r="S1712" s="3" t="s">
        <v>8327</v>
      </c>
      <c r="T1712" s="3" t="s">
        <v>8349</v>
      </c>
    </row>
    <row r="1713" spans="1:20" ht="10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12">
        <f t="shared" si="26"/>
        <v>41883.646226851852</v>
      </c>
      <c r="K1713" s="3">
        <v>1406907034</v>
      </c>
      <c r="L1713" s="12">
        <f>(((K1713/60)/60)/24)+DATE(1970,1,1)</f>
        <v>41852.646226851852</v>
      </c>
      <c r="M1713" s="3" t="b">
        <v>0</v>
      </c>
      <c r="N1713" s="3">
        <v>2</v>
      </c>
      <c r="O1713" s="3" t="b">
        <v>0</v>
      </c>
      <c r="P1713" s="3" t="s">
        <v>8293</v>
      </c>
      <c r="Q1713" s="6">
        <f>E1713/D1713</f>
        <v>0.105</v>
      </c>
      <c r="R1713" s="8">
        <f>E1713/N1713</f>
        <v>525</v>
      </c>
      <c r="S1713" s="3" t="s">
        <v>8327</v>
      </c>
      <c r="T1713" s="3" t="s">
        <v>8349</v>
      </c>
    </row>
    <row r="1714" spans="1:20" ht="126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12">
        <f t="shared" si="26"/>
        <v>42185.913807870369</v>
      </c>
      <c r="K1714" s="3">
        <v>1430517353</v>
      </c>
      <c r="L1714" s="12">
        <f>(((K1714/60)/60)/24)+DATE(1970,1,1)</f>
        <v>42125.913807870369</v>
      </c>
      <c r="M1714" s="3" t="b">
        <v>0</v>
      </c>
      <c r="N1714" s="3">
        <v>0</v>
      </c>
      <c r="O1714" s="3" t="b">
        <v>0</v>
      </c>
      <c r="P1714" s="3" t="s">
        <v>8293</v>
      </c>
      <c r="Q1714" s="6">
        <f>E1714/D1714</f>
        <v>0</v>
      </c>
      <c r="R1714" s="8" t="e">
        <f>E1714/N1714</f>
        <v>#DIV/0!</v>
      </c>
      <c r="S1714" s="3" t="s">
        <v>8327</v>
      </c>
      <c r="T1714" s="3" t="s">
        <v>8349</v>
      </c>
    </row>
    <row r="1715" spans="1:20" ht="10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12">
        <f t="shared" si="26"/>
        <v>41917.801064814819</v>
      </c>
      <c r="K1715" s="3">
        <v>1409944412</v>
      </c>
      <c r="L1715" s="12">
        <f>(((K1715/60)/60)/24)+DATE(1970,1,1)</f>
        <v>41887.801064814819</v>
      </c>
      <c r="M1715" s="3" t="b">
        <v>0</v>
      </c>
      <c r="N1715" s="3">
        <v>1</v>
      </c>
      <c r="O1715" s="3" t="b">
        <v>0</v>
      </c>
      <c r="P1715" s="3" t="s">
        <v>8293</v>
      </c>
      <c r="Q1715" s="6">
        <f>E1715/D1715</f>
        <v>1.6666666666666666E-2</v>
      </c>
      <c r="R1715" s="8">
        <f>E1715/N1715</f>
        <v>50</v>
      </c>
      <c r="S1715" s="3" t="s">
        <v>8327</v>
      </c>
      <c r="T1715" s="3" t="s">
        <v>8349</v>
      </c>
    </row>
    <row r="1716" spans="1:20" ht="10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12">
        <f t="shared" si="26"/>
        <v>42125.918530092589</v>
      </c>
      <c r="K1716" s="3">
        <v>1427925761</v>
      </c>
      <c r="L1716" s="12">
        <f>(((K1716/60)/60)/24)+DATE(1970,1,1)</f>
        <v>42095.918530092589</v>
      </c>
      <c r="M1716" s="3" t="b">
        <v>0</v>
      </c>
      <c r="N1716" s="3">
        <v>17</v>
      </c>
      <c r="O1716" s="3" t="b">
        <v>0</v>
      </c>
      <c r="P1716" s="3" t="s">
        <v>8293</v>
      </c>
      <c r="Q1716" s="6">
        <f>E1716/D1716</f>
        <v>7.868E-2</v>
      </c>
      <c r="R1716" s="8">
        <f>E1716/N1716</f>
        <v>115.70588235294117</v>
      </c>
      <c r="S1716" s="3" t="s">
        <v>8327</v>
      </c>
      <c r="T1716" s="3" t="s">
        <v>8349</v>
      </c>
    </row>
    <row r="1717" spans="1:20" ht="10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12">
        <f t="shared" si="26"/>
        <v>42094.140277777777</v>
      </c>
      <c r="K1717" s="3">
        <v>1425186785</v>
      </c>
      <c r="L1717" s="12">
        <f>(((K1717/60)/60)/24)+DATE(1970,1,1)</f>
        <v>42064.217418981483</v>
      </c>
      <c r="M1717" s="3" t="b">
        <v>0</v>
      </c>
      <c r="N1717" s="3">
        <v>2</v>
      </c>
      <c r="O1717" s="3" t="b">
        <v>0</v>
      </c>
      <c r="P1717" s="3" t="s">
        <v>8293</v>
      </c>
      <c r="Q1717" s="6">
        <f>E1717/D1717</f>
        <v>2.2000000000000001E-3</v>
      </c>
      <c r="R1717" s="8">
        <f>E1717/N1717</f>
        <v>5.5</v>
      </c>
      <c r="S1717" s="3" t="s">
        <v>8327</v>
      </c>
      <c r="T1717" s="3" t="s">
        <v>8349</v>
      </c>
    </row>
    <row r="1718" spans="1:20" ht="10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12">
        <f t="shared" si="26"/>
        <v>42713.619201388887</v>
      </c>
      <c r="K1718" s="3">
        <v>1477835499</v>
      </c>
      <c r="L1718" s="12">
        <f>(((K1718/60)/60)/24)+DATE(1970,1,1)</f>
        <v>42673.577534722222</v>
      </c>
      <c r="M1718" s="3" t="b">
        <v>0</v>
      </c>
      <c r="N1718" s="3">
        <v>3</v>
      </c>
      <c r="O1718" s="3" t="b">
        <v>0</v>
      </c>
      <c r="P1718" s="3" t="s">
        <v>8293</v>
      </c>
      <c r="Q1718" s="6">
        <f>E1718/D1718</f>
        <v>7.4999999999999997E-2</v>
      </c>
      <c r="R1718" s="8">
        <f>E1718/N1718</f>
        <v>50</v>
      </c>
      <c r="S1718" s="3" t="s">
        <v>8327</v>
      </c>
      <c r="T1718" s="3" t="s">
        <v>8349</v>
      </c>
    </row>
    <row r="1719" spans="1:20" ht="84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12">
        <f t="shared" si="26"/>
        <v>42481.166666666672</v>
      </c>
      <c r="K1719" s="3">
        <v>1459467238</v>
      </c>
      <c r="L1719" s="12">
        <f>(((K1719/60)/60)/24)+DATE(1970,1,1)</f>
        <v>42460.98192129629</v>
      </c>
      <c r="M1719" s="3" t="b">
        <v>0</v>
      </c>
      <c r="N1719" s="3">
        <v>41</v>
      </c>
      <c r="O1719" s="3" t="b">
        <v>0</v>
      </c>
      <c r="P1719" s="3" t="s">
        <v>8293</v>
      </c>
      <c r="Q1719" s="6">
        <f>E1719/D1719</f>
        <v>0.42725880551301687</v>
      </c>
      <c r="R1719" s="8">
        <f>E1719/N1719</f>
        <v>34.024390243902438</v>
      </c>
      <c r="S1719" s="3" t="s">
        <v>8327</v>
      </c>
      <c r="T1719" s="3" t="s">
        <v>8349</v>
      </c>
    </row>
    <row r="1720" spans="1:20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12">
        <f t="shared" si="26"/>
        <v>42504.207638888889</v>
      </c>
      <c r="K1720" s="3">
        <v>1459435149</v>
      </c>
      <c r="L1720" s="12">
        <f>(((K1720/60)/60)/24)+DATE(1970,1,1)</f>
        <v>42460.610520833332</v>
      </c>
      <c r="M1720" s="3" t="b">
        <v>0</v>
      </c>
      <c r="N1720" s="3">
        <v>2</v>
      </c>
      <c r="O1720" s="3" t="b">
        <v>0</v>
      </c>
      <c r="P1720" s="3" t="s">
        <v>8293</v>
      </c>
      <c r="Q1720" s="6">
        <f>E1720/D1720</f>
        <v>2.142857142857143E-3</v>
      </c>
      <c r="R1720" s="8">
        <f>E1720/N1720</f>
        <v>37.5</v>
      </c>
      <c r="S1720" s="3" t="s">
        <v>8327</v>
      </c>
      <c r="T1720" s="3" t="s">
        <v>8349</v>
      </c>
    </row>
    <row r="1721" spans="1:20" ht="10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12">
        <f t="shared" si="26"/>
        <v>41899.534618055557</v>
      </c>
      <c r="K1721" s="3">
        <v>1408366191</v>
      </c>
      <c r="L1721" s="12">
        <f>(((K1721/60)/60)/24)+DATE(1970,1,1)</f>
        <v>41869.534618055557</v>
      </c>
      <c r="M1721" s="3" t="b">
        <v>0</v>
      </c>
      <c r="N1721" s="3">
        <v>3</v>
      </c>
      <c r="O1721" s="3" t="b">
        <v>0</v>
      </c>
      <c r="P1721" s="3" t="s">
        <v>8293</v>
      </c>
      <c r="Q1721" s="6">
        <f>E1721/D1721</f>
        <v>8.7500000000000008E-3</v>
      </c>
      <c r="R1721" s="8">
        <f>E1721/N1721</f>
        <v>11.666666666666666</v>
      </c>
      <c r="S1721" s="3" t="s">
        <v>8327</v>
      </c>
      <c r="T1721" s="3" t="s">
        <v>8349</v>
      </c>
    </row>
    <row r="1722" spans="1:20" ht="10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12">
        <f t="shared" si="26"/>
        <v>41952.824895833335</v>
      </c>
      <c r="K1722" s="3">
        <v>1412966871</v>
      </c>
      <c r="L1722" s="12">
        <f>(((K1722/60)/60)/24)+DATE(1970,1,1)</f>
        <v>41922.783229166671</v>
      </c>
      <c r="M1722" s="3" t="b">
        <v>0</v>
      </c>
      <c r="N1722" s="3">
        <v>8</v>
      </c>
      <c r="O1722" s="3" t="b">
        <v>0</v>
      </c>
      <c r="P1722" s="3" t="s">
        <v>8293</v>
      </c>
      <c r="Q1722" s="6">
        <f>E1722/D1722</f>
        <v>5.6250000000000001E-2</v>
      </c>
      <c r="R1722" s="8">
        <f>E1722/N1722</f>
        <v>28.125</v>
      </c>
      <c r="S1722" s="3" t="s">
        <v>8327</v>
      </c>
      <c r="T1722" s="3" t="s">
        <v>8349</v>
      </c>
    </row>
    <row r="1723" spans="1:20" ht="10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12">
        <f t="shared" si="26"/>
        <v>42349.461377314816</v>
      </c>
      <c r="K1723" s="3">
        <v>1447239863</v>
      </c>
      <c r="L1723" s="12">
        <f>(((K1723/60)/60)/24)+DATE(1970,1,1)</f>
        <v>42319.461377314816</v>
      </c>
      <c r="M1723" s="3" t="b">
        <v>0</v>
      </c>
      <c r="N1723" s="3">
        <v>0</v>
      </c>
      <c r="O1723" s="3" t="b">
        <v>0</v>
      </c>
      <c r="P1723" s="3" t="s">
        <v>8293</v>
      </c>
      <c r="Q1723" s="6">
        <f>E1723/D1723</f>
        <v>0</v>
      </c>
      <c r="R1723" s="8" t="e">
        <f>E1723/N1723</f>
        <v>#DIV/0!</v>
      </c>
      <c r="S1723" s="3" t="s">
        <v>8327</v>
      </c>
      <c r="T1723" s="3" t="s">
        <v>8349</v>
      </c>
    </row>
    <row r="1724" spans="1:20" ht="84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12">
        <f t="shared" si="26"/>
        <v>42463.006944444445</v>
      </c>
      <c r="K1724" s="3">
        <v>1456441429</v>
      </c>
      <c r="L1724" s="12">
        <f>(((K1724/60)/60)/24)+DATE(1970,1,1)</f>
        <v>42425.960983796293</v>
      </c>
      <c r="M1724" s="3" t="b">
        <v>0</v>
      </c>
      <c r="N1724" s="3">
        <v>1</v>
      </c>
      <c r="O1724" s="3" t="b">
        <v>0</v>
      </c>
      <c r="P1724" s="3" t="s">
        <v>8293</v>
      </c>
      <c r="Q1724" s="6">
        <f>E1724/D1724</f>
        <v>3.4722222222222224E-4</v>
      </c>
      <c r="R1724" s="8">
        <f>E1724/N1724</f>
        <v>1</v>
      </c>
      <c r="S1724" s="3" t="s">
        <v>8327</v>
      </c>
      <c r="T1724" s="3" t="s">
        <v>8349</v>
      </c>
    </row>
    <row r="1725" spans="1:20" ht="10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12">
        <f t="shared" si="26"/>
        <v>42186.25</v>
      </c>
      <c r="K1725" s="3">
        <v>1430855315</v>
      </c>
      <c r="L1725" s="12">
        <f>(((K1725/60)/60)/24)+DATE(1970,1,1)</f>
        <v>42129.82540509259</v>
      </c>
      <c r="M1725" s="3" t="b">
        <v>0</v>
      </c>
      <c r="N1725" s="3">
        <v>3</v>
      </c>
      <c r="O1725" s="3" t="b">
        <v>0</v>
      </c>
      <c r="P1725" s="3" t="s">
        <v>8293</v>
      </c>
      <c r="Q1725" s="6">
        <f>E1725/D1725</f>
        <v>6.5000000000000002E-2</v>
      </c>
      <c r="R1725" s="8">
        <f>E1725/N1725</f>
        <v>216.66666666666666</v>
      </c>
      <c r="S1725" s="3" t="s">
        <v>8327</v>
      </c>
      <c r="T1725" s="3" t="s">
        <v>8349</v>
      </c>
    </row>
    <row r="1726" spans="1:20" ht="10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12">
        <f t="shared" si="26"/>
        <v>41942.932430555556</v>
      </c>
      <c r="K1726" s="3">
        <v>1412115762</v>
      </c>
      <c r="L1726" s="12">
        <f>(((K1726/60)/60)/24)+DATE(1970,1,1)</f>
        <v>41912.932430555556</v>
      </c>
      <c r="M1726" s="3" t="b">
        <v>0</v>
      </c>
      <c r="N1726" s="3">
        <v>4</v>
      </c>
      <c r="O1726" s="3" t="b">
        <v>0</v>
      </c>
      <c r="P1726" s="3" t="s">
        <v>8293</v>
      </c>
      <c r="Q1726" s="6">
        <f>E1726/D1726</f>
        <v>5.8333333333333336E-3</v>
      </c>
      <c r="R1726" s="8">
        <f>E1726/N1726</f>
        <v>8.75</v>
      </c>
      <c r="S1726" s="3" t="s">
        <v>8327</v>
      </c>
      <c r="T1726" s="3" t="s">
        <v>8349</v>
      </c>
    </row>
    <row r="1727" spans="1:20" ht="10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12">
        <f t="shared" si="26"/>
        <v>41875.968159722222</v>
      </c>
      <c r="K1727" s="3">
        <v>1406330049</v>
      </c>
      <c r="L1727" s="12">
        <f>(((K1727/60)/60)/24)+DATE(1970,1,1)</f>
        <v>41845.968159722222</v>
      </c>
      <c r="M1727" s="3" t="b">
        <v>0</v>
      </c>
      <c r="N1727" s="3">
        <v>9</v>
      </c>
      <c r="O1727" s="3" t="b">
        <v>0</v>
      </c>
      <c r="P1727" s="3" t="s">
        <v>8293</v>
      </c>
      <c r="Q1727" s="6">
        <f>E1727/D1727</f>
        <v>0.10181818181818182</v>
      </c>
      <c r="R1727" s="8">
        <f>E1727/N1727</f>
        <v>62.222222222222221</v>
      </c>
      <c r="S1727" s="3" t="s">
        <v>8327</v>
      </c>
      <c r="T1727" s="3" t="s">
        <v>8349</v>
      </c>
    </row>
    <row r="1728" spans="1:20" ht="63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12">
        <f t="shared" si="26"/>
        <v>41817.919722222221</v>
      </c>
      <c r="K1728" s="3">
        <v>1401401064</v>
      </c>
      <c r="L1728" s="12">
        <f>(((K1728/60)/60)/24)+DATE(1970,1,1)</f>
        <v>41788.919722222221</v>
      </c>
      <c r="M1728" s="3" t="b">
        <v>0</v>
      </c>
      <c r="N1728" s="3">
        <v>16</v>
      </c>
      <c r="O1728" s="3" t="b">
        <v>0</v>
      </c>
      <c r="P1728" s="3" t="s">
        <v>8293</v>
      </c>
      <c r="Q1728" s="6">
        <f>E1728/D1728</f>
        <v>0.33784615384615385</v>
      </c>
      <c r="R1728" s="8">
        <f>E1728/N1728</f>
        <v>137.25</v>
      </c>
      <c r="S1728" s="3" t="s">
        <v>8327</v>
      </c>
      <c r="T1728" s="3" t="s">
        <v>8349</v>
      </c>
    </row>
    <row r="1729" spans="1:20" ht="10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12">
        <f t="shared" si="26"/>
        <v>42099.458333333328</v>
      </c>
      <c r="K1729" s="3">
        <v>1423520177</v>
      </c>
      <c r="L1729" s="12">
        <f>(((K1729/60)/60)/24)+DATE(1970,1,1)</f>
        <v>42044.927974537044</v>
      </c>
      <c r="M1729" s="3" t="b">
        <v>0</v>
      </c>
      <c r="N1729" s="3">
        <v>1</v>
      </c>
      <c r="O1729" s="3" t="b">
        <v>0</v>
      </c>
      <c r="P1729" s="3" t="s">
        <v>8293</v>
      </c>
      <c r="Q1729" s="6">
        <f>E1729/D1729</f>
        <v>3.3333333333333332E-4</v>
      </c>
      <c r="R1729" s="8">
        <f>E1729/N1729</f>
        <v>1</v>
      </c>
      <c r="S1729" s="3" t="s">
        <v>8327</v>
      </c>
      <c r="T1729" s="3" t="s">
        <v>8349</v>
      </c>
    </row>
    <row r="1730" spans="1:20" ht="84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12">
        <f t="shared" si="26"/>
        <v>42298.625856481478</v>
      </c>
      <c r="K1730" s="3">
        <v>1442847674</v>
      </c>
      <c r="L1730" s="12">
        <f>(((K1730/60)/60)/24)+DATE(1970,1,1)</f>
        <v>42268.625856481478</v>
      </c>
      <c r="M1730" s="3" t="b">
        <v>0</v>
      </c>
      <c r="N1730" s="3">
        <v>7</v>
      </c>
      <c r="O1730" s="3" t="b">
        <v>0</v>
      </c>
      <c r="P1730" s="3" t="s">
        <v>8293</v>
      </c>
      <c r="Q1730" s="6">
        <f>E1730/D1730</f>
        <v>0.68400000000000005</v>
      </c>
      <c r="R1730" s="8">
        <f>E1730/N1730</f>
        <v>122.14285714285714</v>
      </c>
      <c r="S1730" s="3" t="s">
        <v>8327</v>
      </c>
      <c r="T1730" s="3" t="s">
        <v>8349</v>
      </c>
    </row>
    <row r="1731" spans="1:20" ht="10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12">
        <f t="shared" ref="J1731:J1794" si="27">(((I1731/60)/60)/24)+DATE(1970,1,1)</f>
        <v>42531.052152777775</v>
      </c>
      <c r="K1731" s="3">
        <v>1460337306</v>
      </c>
      <c r="L1731" s="12">
        <f>(((K1731/60)/60)/24)+DATE(1970,1,1)</f>
        <v>42471.052152777775</v>
      </c>
      <c r="M1731" s="3" t="b">
        <v>0</v>
      </c>
      <c r="N1731" s="3">
        <v>0</v>
      </c>
      <c r="O1731" s="3" t="b">
        <v>0</v>
      </c>
      <c r="P1731" s="3" t="s">
        <v>8293</v>
      </c>
      <c r="Q1731" s="6">
        <f>E1731/D1731</f>
        <v>0</v>
      </c>
      <c r="R1731" s="8" t="e">
        <f>E1731/N1731</f>
        <v>#DIV/0!</v>
      </c>
      <c r="S1731" s="3" t="s">
        <v>8327</v>
      </c>
      <c r="T1731" s="3" t="s">
        <v>8349</v>
      </c>
    </row>
    <row r="1732" spans="1:20" ht="10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12">
        <f t="shared" si="27"/>
        <v>42302.087766203709</v>
      </c>
      <c r="K1732" s="3">
        <v>1443146783</v>
      </c>
      <c r="L1732" s="12">
        <f>(((K1732/60)/60)/24)+DATE(1970,1,1)</f>
        <v>42272.087766203709</v>
      </c>
      <c r="M1732" s="3" t="b">
        <v>0</v>
      </c>
      <c r="N1732" s="3">
        <v>0</v>
      </c>
      <c r="O1732" s="3" t="b">
        <v>0</v>
      </c>
      <c r="P1732" s="3" t="s">
        <v>8293</v>
      </c>
      <c r="Q1732" s="6">
        <f>E1732/D1732</f>
        <v>0</v>
      </c>
      <c r="R1732" s="8" t="e">
        <f>E1732/N1732</f>
        <v>#DIV/0!</v>
      </c>
      <c r="S1732" s="3" t="s">
        <v>8327</v>
      </c>
      <c r="T1732" s="3" t="s">
        <v>8349</v>
      </c>
    </row>
    <row r="1733" spans="1:20" ht="63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12">
        <f t="shared" si="27"/>
        <v>42166.625</v>
      </c>
      <c r="K1733" s="3">
        <v>1432849552</v>
      </c>
      <c r="L1733" s="12">
        <f>(((K1733/60)/60)/24)+DATE(1970,1,1)</f>
        <v>42152.906851851847</v>
      </c>
      <c r="M1733" s="3" t="b">
        <v>0</v>
      </c>
      <c r="N1733" s="3">
        <v>0</v>
      </c>
      <c r="O1733" s="3" t="b">
        <v>0</v>
      </c>
      <c r="P1733" s="3" t="s">
        <v>8293</v>
      </c>
      <c r="Q1733" s="6">
        <f>E1733/D1733</f>
        <v>0</v>
      </c>
      <c r="R1733" s="8" t="e">
        <f>E1733/N1733</f>
        <v>#DIV/0!</v>
      </c>
      <c r="S1733" s="3" t="s">
        <v>8327</v>
      </c>
      <c r="T1733" s="3" t="s">
        <v>8349</v>
      </c>
    </row>
    <row r="1734" spans="1:20" ht="10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12">
        <f t="shared" si="27"/>
        <v>42385.208333333328</v>
      </c>
      <c r="K1734" s="3">
        <v>1447777481</v>
      </c>
      <c r="L1734" s="12">
        <f>(((K1734/60)/60)/24)+DATE(1970,1,1)</f>
        <v>42325.683807870373</v>
      </c>
      <c r="M1734" s="3" t="b">
        <v>0</v>
      </c>
      <c r="N1734" s="3">
        <v>0</v>
      </c>
      <c r="O1734" s="3" t="b">
        <v>0</v>
      </c>
      <c r="P1734" s="3" t="s">
        <v>8293</v>
      </c>
      <c r="Q1734" s="6">
        <f>E1734/D1734</f>
        <v>0</v>
      </c>
      <c r="R1734" s="8" t="e">
        <f>E1734/N1734</f>
        <v>#DIV/0!</v>
      </c>
      <c r="S1734" s="3" t="s">
        <v>8327</v>
      </c>
      <c r="T1734" s="3" t="s">
        <v>8349</v>
      </c>
    </row>
    <row r="1735" spans="1:20" ht="10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12">
        <f t="shared" si="27"/>
        <v>42626.895833333328</v>
      </c>
      <c r="K1735" s="3">
        <v>1472746374</v>
      </c>
      <c r="L1735" s="12">
        <f>(((K1735/60)/60)/24)+DATE(1970,1,1)</f>
        <v>42614.675625000003</v>
      </c>
      <c r="M1735" s="3" t="b">
        <v>0</v>
      </c>
      <c r="N1735" s="3">
        <v>0</v>
      </c>
      <c r="O1735" s="3" t="b">
        <v>0</v>
      </c>
      <c r="P1735" s="3" t="s">
        <v>8293</v>
      </c>
      <c r="Q1735" s="6">
        <f>E1735/D1735</f>
        <v>0</v>
      </c>
      <c r="R1735" s="8" t="e">
        <f>E1735/N1735</f>
        <v>#DIV/0!</v>
      </c>
      <c r="S1735" s="3" t="s">
        <v>8327</v>
      </c>
      <c r="T1735" s="3" t="s">
        <v>8349</v>
      </c>
    </row>
    <row r="1736" spans="1:20" ht="10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12">
        <f t="shared" si="27"/>
        <v>42132.036527777775</v>
      </c>
      <c r="K1736" s="3">
        <v>1428454356</v>
      </c>
      <c r="L1736" s="12">
        <f>(((K1736/60)/60)/24)+DATE(1970,1,1)</f>
        <v>42102.036527777775</v>
      </c>
      <c r="M1736" s="3" t="b">
        <v>0</v>
      </c>
      <c r="N1736" s="3">
        <v>1</v>
      </c>
      <c r="O1736" s="3" t="b">
        <v>0</v>
      </c>
      <c r="P1736" s="3" t="s">
        <v>8293</v>
      </c>
      <c r="Q1736" s="6">
        <f>E1736/D1736</f>
        <v>2.2222222222222223E-4</v>
      </c>
      <c r="R1736" s="8">
        <f>E1736/N1736</f>
        <v>1</v>
      </c>
      <c r="S1736" s="3" t="s">
        <v>8327</v>
      </c>
      <c r="T1736" s="3" t="s">
        <v>8349</v>
      </c>
    </row>
    <row r="1737" spans="1:20" ht="10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12">
        <f t="shared" si="27"/>
        <v>42589.814178240747</v>
      </c>
      <c r="K1737" s="3">
        <v>1468006345</v>
      </c>
      <c r="L1737" s="12">
        <f>(((K1737/60)/60)/24)+DATE(1970,1,1)</f>
        <v>42559.814178240747</v>
      </c>
      <c r="M1737" s="3" t="b">
        <v>0</v>
      </c>
      <c r="N1737" s="3">
        <v>2</v>
      </c>
      <c r="O1737" s="3" t="b">
        <v>0</v>
      </c>
      <c r="P1737" s="3" t="s">
        <v>8293</v>
      </c>
      <c r="Q1737" s="6">
        <f>E1737/D1737</f>
        <v>0.11</v>
      </c>
      <c r="R1737" s="8">
        <f>E1737/N1737</f>
        <v>55</v>
      </c>
      <c r="S1737" s="3" t="s">
        <v>8327</v>
      </c>
      <c r="T1737" s="3" t="s">
        <v>8349</v>
      </c>
    </row>
    <row r="1738" spans="1:20" ht="84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12">
        <f t="shared" si="27"/>
        <v>42316.90315972222</v>
      </c>
      <c r="K1738" s="3">
        <v>1444423233</v>
      </c>
      <c r="L1738" s="12">
        <f>(((K1738/60)/60)/24)+DATE(1970,1,1)</f>
        <v>42286.861493055556</v>
      </c>
      <c r="M1738" s="3" t="b">
        <v>0</v>
      </c>
      <c r="N1738" s="3">
        <v>1</v>
      </c>
      <c r="O1738" s="3" t="b">
        <v>0</v>
      </c>
      <c r="P1738" s="3" t="s">
        <v>8293</v>
      </c>
      <c r="Q1738" s="6">
        <f>E1738/D1738</f>
        <v>7.3333333333333332E-3</v>
      </c>
      <c r="R1738" s="8">
        <f>E1738/N1738</f>
        <v>22</v>
      </c>
      <c r="S1738" s="3" t="s">
        <v>8327</v>
      </c>
      <c r="T1738" s="3" t="s">
        <v>8349</v>
      </c>
    </row>
    <row r="1739" spans="1:20" ht="126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12">
        <f t="shared" si="27"/>
        <v>42205.948981481488</v>
      </c>
      <c r="K1739" s="3">
        <v>1434840392</v>
      </c>
      <c r="L1739" s="12">
        <f>(((K1739/60)/60)/24)+DATE(1970,1,1)</f>
        <v>42175.948981481488</v>
      </c>
      <c r="M1739" s="3" t="b">
        <v>0</v>
      </c>
      <c r="N1739" s="3">
        <v>15</v>
      </c>
      <c r="O1739" s="3" t="b">
        <v>0</v>
      </c>
      <c r="P1739" s="3" t="s">
        <v>8293</v>
      </c>
      <c r="Q1739" s="6">
        <f>E1739/D1739</f>
        <v>0.21249999999999999</v>
      </c>
      <c r="R1739" s="8">
        <f>E1739/N1739</f>
        <v>56.666666666666664</v>
      </c>
      <c r="S1739" s="3" t="s">
        <v>8327</v>
      </c>
      <c r="T1739" s="3" t="s">
        <v>8349</v>
      </c>
    </row>
    <row r="1740" spans="1:20" ht="63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12">
        <f t="shared" si="27"/>
        <v>41914.874328703707</v>
      </c>
      <c r="K1740" s="3">
        <v>1409691542</v>
      </c>
      <c r="L1740" s="12">
        <f>(((K1740/60)/60)/24)+DATE(1970,1,1)</f>
        <v>41884.874328703707</v>
      </c>
      <c r="M1740" s="3" t="b">
        <v>0</v>
      </c>
      <c r="N1740" s="3">
        <v>1</v>
      </c>
      <c r="O1740" s="3" t="b">
        <v>0</v>
      </c>
      <c r="P1740" s="3" t="s">
        <v>8293</v>
      </c>
      <c r="Q1740" s="6">
        <f>E1740/D1740</f>
        <v>4.0000000000000001E-3</v>
      </c>
      <c r="R1740" s="8">
        <f>E1740/N1740</f>
        <v>20</v>
      </c>
      <c r="S1740" s="3" t="s">
        <v>8327</v>
      </c>
      <c r="T1740" s="3" t="s">
        <v>8349</v>
      </c>
    </row>
    <row r="1741" spans="1:20" ht="10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12">
        <f t="shared" si="27"/>
        <v>42494.832546296297</v>
      </c>
      <c r="K1741" s="3">
        <v>1457297932</v>
      </c>
      <c r="L1741" s="12">
        <f>(((K1741/60)/60)/24)+DATE(1970,1,1)</f>
        <v>42435.874212962968</v>
      </c>
      <c r="M1741" s="3" t="b">
        <v>0</v>
      </c>
      <c r="N1741" s="3">
        <v>1</v>
      </c>
      <c r="O1741" s="3" t="b">
        <v>0</v>
      </c>
      <c r="P1741" s="3" t="s">
        <v>8293</v>
      </c>
      <c r="Q1741" s="6">
        <f>E1741/D1741</f>
        <v>1E-3</v>
      </c>
      <c r="R1741" s="8">
        <f>E1741/N1741</f>
        <v>1</v>
      </c>
      <c r="S1741" s="3" t="s">
        <v>8327</v>
      </c>
      <c r="T1741" s="3" t="s">
        <v>8349</v>
      </c>
    </row>
    <row r="1742" spans="1:20" ht="10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12">
        <f t="shared" si="27"/>
        <v>42201.817384259266</v>
      </c>
      <c r="K1742" s="3">
        <v>1434483422</v>
      </c>
      <c r="L1742" s="12">
        <f>(((K1742/60)/60)/24)+DATE(1970,1,1)</f>
        <v>42171.817384259266</v>
      </c>
      <c r="M1742" s="3" t="b">
        <v>0</v>
      </c>
      <c r="N1742" s="3">
        <v>0</v>
      </c>
      <c r="O1742" s="3" t="b">
        <v>0</v>
      </c>
      <c r="P1742" s="3" t="s">
        <v>8293</v>
      </c>
      <c r="Q1742" s="6">
        <f>E1742/D1742</f>
        <v>0</v>
      </c>
      <c r="R1742" s="8" t="e">
        <f>E1742/N1742</f>
        <v>#DIV/0!</v>
      </c>
      <c r="S1742" s="3" t="s">
        <v>8327</v>
      </c>
      <c r="T1742" s="3" t="s">
        <v>8349</v>
      </c>
    </row>
    <row r="1743" spans="1:20" ht="63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12">
        <f t="shared" si="27"/>
        <v>42165.628136574072</v>
      </c>
      <c r="K1743" s="3">
        <v>1430060671</v>
      </c>
      <c r="L1743" s="12">
        <f>(((K1743/60)/60)/24)+DATE(1970,1,1)</f>
        <v>42120.628136574072</v>
      </c>
      <c r="M1743" s="3" t="b">
        <v>0</v>
      </c>
      <c r="N1743" s="3">
        <v>52</v>
      </c>
      <c r="O1743" s="3" t="b">
        <v>1</v>
      </c>
      <c r="P1743" s="3" t="s">
        <v>8285</v>
      </c>
      <c r="Q1743" s="6">
        <f>E1743/D1743</f>
        <v>1.1083333333333334</v>
      </c>
      <c r="R1743" s="8">
        <f>E1743/N1743</f>
        <v>25.576923076923077</v>
      </c>
      <c r="S1743" s="3" t="s">
        <v>8340</v>
      </c>
      <c r="T1743" s="3" t="s">
        <v>8341</v>
      </c>
    </row>
    <row r="1744" spans="1:20" ht="10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12">
        <f t="shared" si="27"/>
        <v>42742.875</v>
      </c>
      <c r="K1744" s="3">
        <v>1481058170</v>
      </c>
      <c r="L1744" s="12">
        <f>(((K1744/60)/60)/24)+DATE(1970,1,1)</f>
        <v>42710.876967592587</v>
      </c>
      <c r="M1744" s="3" t="b">
        <v>0</v>
      </c>
      <c r="N1744" s="3">
        <v>34</v>
      </c>
      <c r="O1744" s="3" t="b">
        <v>1</v>
      </c>
      <c r="P1744" s="3" t="s">
        <v>8285</v>
      </c>
      <c r="Q1744" s="6">
        <f>E1744/D1744</f>
        <v>1.0874999999999999</v>
      </c>
      <c r="R1744" s="8">
        <f>E1744/N1744</f>
        <v>63.970588235294116</v>
      </c>
      <c r="S1744" s="3" t="s">
        <v>8340</v>
      </c>
      <c r="T1744" s="3" t="s">
        <v>8341</v>
      </c>
    </row>
    <row r="1745" spans="1:20" ht="84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12">
        <f t="shared" si="27"/>
        <v>42609.165972222225</v>
      </c>
      <c r="K1745" s="3">
        <v>1470348775</v>
      </c>
      <c r="L1745" s="12">
        <f>(((K1745/60)/60)/24)+DATE(1970,1,1)</f>
        <v>42586.925636574073</v>
      </c>
      <c r="M1745" s="3" t="b">
        <v>0</v>
      </c>
      <c r="N1745" s="3">
        <v>67</v>
      </c>
      <c r="O1745" s="3" t="b">
        <v>1</v>
      </c>
      <c r="P1745" s="3" t="s">
        <v>8285</v>
      </c>
      <c r="Q1745" s="6">
        <f>E1745/D1745</f>
        <v>1.0041666666666667</v>
      </c>
      <c r="R1745" s="8">
        <f>E1745/N1745</f>
        <v>89.925373134328353</v>
      </c>
      <c r="S1745" s="3" t="s">
        <v>8340</v>
      </c>
      <c r="T1745" s="3" t="s">
        <v>8341</v>
      </c>
    </row>
    <row r="1746" spans="1:20" ht="10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12">
        <f t="shared" si="27"/>
        <v>42071.563391203701</v>
      </c>
      <c r="K1746" s="3">
        <v>1421937077</v>
      </c>
      <c r="L1746" s="12">
        <f>(((K1746/60)/60)/24)+DATE(1970,1,1)</f>
        <v>42026.605057870373</v>
      </c>
      <c r="M1746" s="3" t="b">
        <v>0</v>
      </c>
      <c r="N1746" s="3">
        <v>70</v>
      </c>
      <c r="O1746" s="3" t="b">
        <v>1</v>
      </c>
      <c r="P1746" s="3" t="s">
        <v>8285</v>
      </c>
      <c r="Q1746" s="6">
        <f>E1746/D1746</f>
        <v>1.1845454545454546</v>
      </c>
      <c r="R1746" s="8">
        <f>E1746/N1746</f>
        <v>93.071428571428569</v>
      </c>
      <c r="S1746" s="3" t="s">
        <v>8340</v>
      </c>
      <c r="T1746" s="3" t="s">
        <v>8341</v>
      </c>
    </row>
    <row r="1747" spans="1:20" ht="10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12">
        <f t="shared" si="27"/>
        <v>42726.083333333328</v>
      </c>
      <c r="K1747" s="3">
        <v>1479276838</v>
      </c>
      <c r="L1747" s="12">
        <f>(((K1747/60)/60)/24)+DATE(1970,1,1)</f>
        <v>42690.259699074071</v>
      </c>
      <c r="M1747" s="3" t="b">
        <v>0</v>
      </c>
      <c r="N1747" s="3">
        <v>89</v>
      </c>
      <c r="O1747" s="3" t="b">
        <v>1</v>
      </c>
      <c r="P1747" s="3" t="s">
        <v>8285</v>
      </c>
      <c r="Q1747" s="6">
        <f>E1747/D1747</f>
        <v>1.1401428571428571</v>
      </c>
      <c r="R1747" s="8">
        <f>E1747/N1747</f>
        <v>89.674157303370791</v>
      </c>
      <c r="S1747" s="3" t="s">
        <v>8340</v>
      </c>
      <c r="T1747" s="3" t="s">
        <v>8341</v>
      </c>
    </row>
    <row r="1748" spans="1:20" ht="10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12">
        <f t="shared" si="27"/>
        <v>42698.083333333328</v>
      </c>
      <c r="K1748" s="3">
        <v>1477368867</v>
      </c>
      <c r="L1748" s="12">
        <f>(((K1748/60)/60)/24)+DATE(1970,1,1)</f>
        <v>42668.176701388889</v>
      </c>
      <c r="M1748" s="3" t="b">
        <v>0</v>
      </c>
      <c r="N1748" s="3">
        <v>107</v>
      </c>
      <c r="O1748" s="3" t="b">
        <v>1</v>
      </c>
      <c r="P1748" s="3" t="s">
        <v>8285</v>
      </c>
      <c r="Q1748" s="6">
        <f>E1748/D1748</f>
        <v>1.4810000000000001</v>
      </c>
      <c r="R1748" s="8">
        <f>E1748/N1748</f>
        <v>207.61682242990653</v>
      </c>
      <c r="S1748" s="3" t="s">
        <v>8340</v>
      </c>
      <c r="T1748" s="3" t="s">
        <v>8341</v>
      </c>
    </row>
    <row r="1749" spans="1:20" ht="10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12">
        <f t="shared" si="27"/>
        <v>42321.625</v>
      </c>
      <c r="K1749" s="3">
        <v>1444904830</v>
      </c>
      <c r="L1749" s="12">
        <f>(((K1749/60)/60)/24)+DATE(1970,1,1)</f>
        <v>42292.435532407413</v>
      </c>
      <c r="M1749" s="3" t="b">
        <v>0</v>
      </c>
      <c r="N1749" s="3">
        <v>159</v>
      </c>
      <c r="O1749" s="3" t="b">
        <v>1</v>
      </c>
      <c r="P1749" s="3" t="s">
        <v>8285</v>
      </c>
      <c r="Q1749" s="6">
        <f>E1749/D1749</f>
        <v>1.0495555555555556</v>
      </c>
      <c r="R1749" s="8">
        <f>E1749/N1749</f>
        <v>59.408805031446541</v>
      </c>
      <c r="S1749" s="3" t="s">
        <v>8340</v>
      </c>
      <c r="T1749" s="3" t="s">
        <v>8341</v>
      </c>
    </row>
    <row r="1750" spans="1:20" ht="63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12">
        <f t="shared" si="27"/>
        <v>42249.950729166667</v>
      </c>
      <c r="K1750" s="3">
        <v>1438642143</v>
      </c>
      <c r="L1750" s="12">
        <f>(((K1750/60)/60)/24)+DATE(1970,1,1)</f>
        <v>42219.950729166667</v>
      </c>
      <c r="M1750" s="3" t="b">
        <v>0</v>
      </c>
      <c r="N1750" s="3">
        <v>181</v>
      </c>
      <c r="O1750" s="3" t="b">
        <v>1</v>
      </c>
      <c r="P1750" s="3" t="s">
        <v>8285</v>
      </c>
      <c r="Q1750" s="6">
        <f>E1750/D1750</f>
        <v>1.29948</v>
      </c>
      <c r="R1750" s="8">
        <f>E1750/N1750</f>
        <v>358.97237569060775</v>
      </c>
      <c r="S1750" s="3" t="s">
        <v>8340</v>
      </c>
      <c r="T1750" s="3" t="s">
        <v>8341</v>
      </c>
    </row>
    <row r="1751" spans="1:20" ht="63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12">
        <f t="shared" si="27"/>
        <v>42795.791666666672</v>
      </c>
      <c r="K1751" s="3">
        <v>1485213921</v>
      </c>
      <c r="L1751" s="12">
        <f>(((K1751/60)/60)/24)+DATE(1970,1,1)</f>
        <v>42758.975937499999</v>
      </c>
      <c r="M1751" s="3" t="b">
        <v>0</v>
      </c>
      <c r="N1751" s="3">
        <v>131</v>
      </c>
      <c r="O1751" s="3" t="b">
        <v>1</v>
      </c>
      <c r="P1751" s="3" t="s">
        <v>8285</v>
      </c>
      <c r="Q1751" s="6">
        <f>E1751/D1751</f>
        <v>1.2348756218905472</v>
      </c>
      <c r="R1751" s="8">
        <f>E1751/N1751</f>
        <v>94.736641221374043</v>
      </c>
      <c r="S1751" s="3" t="s">
        <v>8340</v>
      </c>
      <c r="T1751" s="3" t="s">
        <v>8341</v>
      </c>
    </row>
    <row r="1752" spans="1:20" ht="10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12">
        <f t="shared" si="27"/>
        <v>42479.836851851855</v>
      </c>
      <c r="K1752" s="3">
        <v>1458936304</v>
      </c>
      <c r="L1752" s="12">
        <f>(((K1752/60)/60)/24)+DATE(1970,1,1)</f>
        <v>42454.836851851855</v>
      </c>
      <c r="M1752" s="3" t="b">
        <v>0</v>
      </c>
      <c r="N1752" s="3">
        <v>125</v>
      </c>
      <c r="O1752" s="3" t="b">
        <v>1</v>
      </c>
      <c r="P1752" s="3" t="s">
        <v>8285</v>
      </c>
      <c r="Q1752" s="6">
        <f>E1752/D1752</f>
        <v>2.0162</v>
      </c>
      <c r="R1752" s="8">
        <f>E1752/N1752</f>
        <v>80.647999999999996</v>
      </c>
      <c r="S1752" s="3" t="s">
        <v>8340</v>
      </c>
      <c r="T1752" s="3" t="s">
        <v>8341</v>
      </c>
    </row>
    <row r="1753" spans="1:20" ht="63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12">
        <f t="shared" si="27"/>
        <v>42082.739849537036</v>
      </c>
      <c r="K1753" s="3">
        <v>1424198723</v>
      </c>
      <c r="L1753" s="12">
        <f>(((K1753/60)/60)/24)+DATE(1970,1,1)</f>
        <v>42052.7815162037</v>
      </c>
      <c r="M1753" s="3" t="b">
        <v>0</v>
      </c>
      <c r="N1753" s="3">
        <v>61</v>
      </c>
      <c r="O1753" s="3" t="b">
        <v>1</v>
      </c>
      <c r="P1753" s="3" t="s">
        <v>8285</v>
      </c>
      <c r="Q1753" s="6">
        <f>E1753/D1753</f>
        <v>1.0289999999999999</v>
      </c>
      <c r="R1753" s="8">
        <f>E1753/N1753</f>
        <v>168.68852459016392</v>
      </c>
      <c r="S1753" s="3" t="s">
        <v>8340</v>
      </c>
      <c r="T1753" s="3" t="s">
        <v>8341</v>
      </c>
    </row>
    <row r="1754" spans="1:20" ht="63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12">
        <f t="shared" si="27"/>
        <v>42657.253263888888</v>
      </c>
      <c r="K1754" s="3">
        <v>1473833082</v>
      </c>
      <c r="L1754" s="12">
        <f>(((K1754/60)/60)/24)+DATE(1970,1,1)</f>
        <v>42627.253263888888</v>
      </c>
      <c r="M1754" s="3" t="b">
        <v>0</v>
      </c>
      <c r="N1754" s="3">
        <v>90</v>
      </c>
      <c r="O1754" s="3" t="b">
        <v>1</v>
      </c>
      <c r="P1754" s="3" t="s">
        <v>8285</v>
      </c>
      <c r="Q1754" s="6">
        <f>E1754/D1754</f>
        <v>2.6016666666666666</v>
      </c>
      <c r="R1754" s="8">
        <f>E1754/N1754</f>
        <v>34.68888888888889</v>
      </c>
      <c r="S1754" s="3" t="s">
        <v>8340</v>
      </c>
      <c r="T1754" s="3" t="s">
        <v>8341</v>
      </c>
    </row>
    <row r="1755" spans="1:20" ht="10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12">
        <f t="shared" si="27"/>
        <v>42450.707962962959</v>
      </c>
      <c r="K1755" s="3">
        <v>1455991168</v>
      </c>
      <c r="L1755" s="12">
        <f>(((K1755/60)/60)/24)+DATE(1970,1,1)</f>
        <v>42420.74962962963</v>
      </c>
      <c r="M1755" s="3" t="b">
        <v>0</v>
      </c>
      <c r="N1755" s="3">
        <v>35</v>
      </c>
      <c r="O1755" s="3" t="b">
        <v>1</v>
      </c>
      <c r="P1755" s="3" t="s">
        <v>8285</v>
      </c>
      <c r="Q1755" s="6">
        <f>E1755/D1755</f>
        <v>1.08</v>
      </c>
      <c r="R1755" s="8">
        <f>E1755/N1755</f>
        <v>462.85714285714283</v>
      </c>
      <c r="S1755" s="3" t="s">
        <v>8340</v>
      </c>
      <c r="T1755" s="3" t="s">
        <v>8341</v>
      </c>
    </row>
    <row r="1756" spans="1:20" ht="10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12">
        <f t="shared" si="27"/>
        <v>42097.835104166668</v>
      </c>
      <c r="K1756" s="3">
        <v>1425502953</v>
      </c>
      <c r="L1756" s="12">
        <f>(((K1756/60)/60)/24)+DATE(1970,1,1)</f>
        <v>42067.876770833333</v>
      </c>
      <c r="M1756" s="3" t="b">
        <v>0</v>
      </c>
      <c r="N1756" s="3">
        <v>90</v>
      </c>
      <c r="O1756" s="3" t="b">
        <v>1</v>
      </c>
      <c r="P1756" s="3" t="s">
        <v>8285</v>
      </c>
      <c r="Q1756" s="6">
        <f>E1756/D1756</f>
        <v>1.1052941176470588</v>
      </c>
      <c r="R1756" s="8">
        <f>E1756/N1756</f>
        <v>104.38888888888889</v>
      </c>
      <c r="S1756" s="3" t="s">
        <v>8340</v>
      </c>
      <c r="T1756" s="3" t="s">
        <v>8341</v>
      </c>
    </row>
    <row r="1757" spans="1:20" ht="10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12">
        <f t="shared" si="27"/>
        <v>42282.788900462961</v>
      </c>
      <c r="K1757" s="3">
        <v>1441479361</v>
      </c>
      <c r="L1757" s="12">
        <f>(((K1757/60)/60)/24)+DATE(1970,1,1)</f>
        <v>42252.788900462961</v>
      </c>
      <c r="M1757" s="3" t="b">
        <v>0</v>
      </c>
      <c r="N1757" s="3">
        <v>4</v>
      </c>
      <c r="O1757" s="3" t="b">
        <v>1</v>
      </c>
      <c r="P1757" s="3" t="s">
        <v>8285</v>
      </c>
      <c r="Q1757" s="6">
        <f>E1757/D1757</f>
        <v>1.2</v>
      </c>
      <c r="R1757" s="8">
        <f>E1757/N1757</f>
        <v>7.5</v>
      </c>
      <c r="S1757" s="3" t="s">
        <v>8340</v>
      </c>
      <c r="T1757" s="3" t="s">
        <v>8341</v>
      </c>
    </row>
    <row r="1758" spans="1:20" ht="84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12">
        <f t="shared" si="27"/>
        <v>42611.167465277773</v>
      </c>
      <c r="K1758" s="3">
        <v>1468987269</v>
      </c>
      <c r="L1758" s="12">
        <f>(((K1758/60)/60)/24)+DATE(1970,1,1)</f>
        <v>42571.167465277773</v>
      </c>
      <c r="M1758" s="3" t="b">
        <v>0</v>
      </c>
      <c r="N1758" s="3">
        <v>120</v>
      </c>
      <c r="O1758" s="3" t="b">
        <v>1</v>
      </c>
      <c r="P1758" s="3" t="s">
        <v>8285</v>
      </c>
      <c r="Q1758" s="6">
        <f>E1758/D1758</f>
        <v>1.0282909090909091</v>
      </c>
      <c r="R1758" s="8">
        <f>E1758/N1758</f>
        <v>47.13</v>
      </c>
      <c r="S1758" s="3" t="s">
        <v>8340</v>
      </c>
      <c r="T1758" s="3" t="s">
        <v>8341</v>
      </c>
    </row>
    <row r="1759" spans="1:20" ht="84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12">
        <f t="shared" si="27"/>
        <v>42763.811805555553</v>
      </c>
      <c r="K1759" s="3">
        <v>1483041083</v>
      </c>
      <c r="L1759" s="12">
        <f>(((K1759/60)/60)/24)+DATE(1970,1,1)</f>
        <v>42733.827349537038</v>
      </c>
      <c r="M1759" s="3" t="b">
        <v>0</v>
      </c>
      <c r="N1759" s="3">
        <v>14</v>
      </c>
      <c r="O1759" s="3" t="b">
        <v>1</v>
      </c>
      <c r="P1759" s="3" t="s">
        <v>8285</v>
      </c>
      <c r="Q1759" s="6">
        <f>E1759/D1759</f>
        <v>1.1599999999999999</v>
      </c>
      <c r="R1759" s="8">
        <f>E1759/N1759</f>
        <v>414.28571428571428</v>
      </c>
      <c r="S1759" s="3" t="s">
        <v>8340</v>
      </c>
      <c r="T1759" s="3" t="s">
        <v>8341</v>
      </c>
    </row>
    <row r="1760" spans="1:20" ht="10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12">
        <f t="shared" si="27"/>
        <v>42565.955925925926</v>
      </c>
      <c r="K1760" s="3">
        <v>1463352992</v>
      </c>
      <c r="L1760" s="12">
        <f>(((K1760/60)/60)/24)+DATE(1970,1,1)</f>
        <v>42505.955925925926</v>
      </c>
      <c r="M1760" s="3" t="b">
        <v>0</v>
      </c>
      <c r="N1760" s="3">
        <v>27</v>
      </c>
      <c r="O1760" s="3" t="b">
        <v>1</v>
      </c>
      <c r="P1760" s="3" t="s">
        <v>8285</v>
      </c>
      <c r="Q1760" s="6">
        <f>E1760/D1760</f>
        <v>1.147</v>
      </c>
      <c r="R1760" s="8">
        <f>E1760/N1760</f>
        <v>42.481481481481481</v>
      </c>
      <c r="S1760" s="3" t="s">
        <v>8340</v>
      </c>
      <c r="T1760" s="3" t="s">
        <v>8341</v>
      </c>
    </row>
    <row r="1761" spans="1:20" ht="42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12">
        <f t="shared" si="27"/>
        <v>42088.787372685183</v>
      </c>
      <c r="K1761" s="3">
        <v>1425585229</v>
      </c>
      <c r="L1761" s="12">
        <f>(((K1761/60)/60)/24)+DATE(1970,1,1)</f>
        <v>42068.829039351855</v>
      </c>
      <c r="M1761" s="3" t="b">
        <v>0</v>
      </c>
      <c r="N1761" s="3">
        <v>49</v>
      </c>
      <c r="O1761" s="3" t="b">
        <v>1</v>
      </c>
      <c r="P1761" s="3" t="s">
        <v>8285</v>
      </c>
      <c r="Q1761" s="6">
        <f>E1761/D1761</f>
        <v>1.0660000000000001</v>
      </c>
      <c r="R1761" s="8">
        <f>E1761/N1761</f>
        <v>108.77551020408163</v>
      </c>
      <c r="S1761" s="3" t="s">
        <v>8340</v>
      </c>
      <c r="T1761" s="3" t="s">
        <v>8341</v>
      </c>
    </row>
    <row r="1762" spans="1:20" ht="10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12">
        <f t="shared" si="27"/>
        <v>42425.67260416667</v>
      </c>
      <c r="K1762" s="3">
        <v>1454688513</v>
      </c>
      <c r="L1762" s="12">
        <f>(((K1762/60)/60)/24)+DATE(1970,1,1)</f>
        <v>42405.67260416667</v>
      </c>
      <c r="M1762" s="3" t="b">
        <v>0</v>
      </c>
      <c r="N1762" s="3">
        <v>102</v>
      </c>
      <c r="O1762" s="3" t="b">
        <v>1</v>
      </c>
      <c r="P1762" s="3" t="s">
        <v>8285</v>
      </c>
      <c r="Q1762" s="6">
        <f>E1762/D1762</f>
        <v>1.6544000000000001</v>
      </c>
      <c r="R1762" s="8">
        <f>E1762/N1762</f>
        <v>81.098039215686271</v>
      </c>
      <c r="S1762" s="3" t="s">
        <v>8340</v>
      </c>
      <c r="T1762" s="3" t="s">
        <v>8341</v>
      </c>
    </row>
    <row r="1763" spans="1:20" ht="63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12">
        <f t="shared" si="27"/>
        <v>42259.567824074074</v>
      </c>
      <c r="K1763" s="3">
        <v>1437745060</v>
      </c>
      <c r="L1763" s="12">
        <f>(((K1763/60)/60)/24)+DATE(1970,1,1)</f>
        <v>42209.567824074074</v>
      </c>
      <c r="M1763" s="3" t="b">
        <v>0</v>
      </c>
      <c r="N1763" s="3">
        <v>3</v>
      </c>
      <c r="O1763" s="3" t="b">
        <v>1</v>
      </c>
      <c r="P1763" s="3" t="s">
        <v>8285</v>
      </c>
      <c r="Q1763" s="6">
        <f>E1763/D1763</f>
        <v>1.55</v>
      </c>
      <c r="R1763" s="8">
        <f>E1763/N1763</f>
        <v>51.666666666666664</v>
      </c>
      <c r="S1763" s="3" t="s">
        <v>8340</v>
      </c>
      <c r="T1763" s="3" t="s">
        <v>8341</v>
      </c>
    </row>
    <row r="1764" spans="1:20" ht="42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12">
        <f t="shared" si="27"/>
        <v>42440.982002314813</v>
      </c>
      <c r="K1764" s="3">
        <v>1455147245</v>
      </c>
      <c r="L1764" s="12">
        <f>(((K1764/60)/60)/24)+DATE(1970,1,1)</f>
        <v>42410.982002314813</v>
      </c>
      <c r="M1764" s="3" t="b">
        <v>0</v>
      </c>
      <c r="N1764" s="3">
        <v>25</v>
      </c>
      <c r="O1764" s="3" t="b">
        <v>1</v>
      </c>
      <c r="P1764" s="3" t="s">
        <v>8285</v>
      </c>
      <c r="Q1764" s="6">
        <f>E1764/D1764</f>
        <v>8.85</v>
      </c>
      <c r="R1764" s="8">
        <f>E1764/N1764</f>
        <v>35.4</v>
      </c>
      <c r="S1764" s="3" t="s">
        <v>8340</v>
      </c>
      <c r="T1764" s="3" t="s">
        <v>8341</v>
      </c>
    </row>
    <row r="1765" spans="1:20" ht="126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12">
        <f t="shared" si="27"/>
        <v>42666.868518518517</v>
      </c>
      <c r="K1765" s="3">
        <v>1474663840</v>
      </c>
      <c r="L1765" s="12">
        <f>(((K1765/60)/60)/24)+DATE(1970,1,1)</f>
        <v>42636.868518518517</v>
      </c>
      <c r="M1765" s="3" t="b">
        <v>0</v>
      </c>
      <c r="N1765" s="3">
        <v>118</v>
      </c>
      <c r="O1765" s="3" t="b">
        <v>1</v>
      </c>
      <c r="P1765" s="3" t="s">
        <v>8285</v>
      </c>
      <c r="Q1765" s="6">
        <f>E1765/D1765</f>
        <v>1.0190833333333333</v>
      </c>
      <c r="R1765" s="8">
        <f>E1765/N1765</f>
        <v>103.63559322033899</v>
      </c>
      <c r="S1765" s="3" t="s">
        <v>8340</v>
      </c>
      <c r="T1765" s="3" t="s">
        <v>8341</v>
      </c>
    </row>
    <row r="1766" spans="1:20" ht="10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12">
        <f t="shared" si="27"/>
        <v>41854.485868055555</v>
      </c>
      <c r="K1766" s="3">
        <v>1404560379</v>
      </c>
      <c r="L1766" s="12">
        <f>(((K1766/60)/60)/24)+DATE(1970,1,1)</f>
        <v>41825.485868055555</v>
      </c>
      <c r="M1766" s="3" t="b">
        <v>1</v>
      </c>
      <c r="N1766" s="3">
        <v>39</v>
      </c>
      <c r="O1766" s="3" t="b">
        <v>0</v>
      </c>
      <c r="P1766" s="3" t="s">
        <v>8285</v>
      </c>
      <c r="Q1766" s="6">
        <f>E1766/D1766</f>
        <v>0.19600000000000001</v>
      </c>
      <c r="R1766" s="8">
        <f>E1766/N1766</f>
        <v>55.282051282051285</v>
      </c>
      <c r="S1766" s="3" t="s">
        <v>8340</v>
      </c>
      <c r="T1766" s="3" t="s">
        <v>8341</v>
      </c>
    </row>
    <row r="1767" spans="1:20" ht="10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12">
        <f t="shared" si="27"/>
        <v>41864.980462962965</v>
      </c>
      <c r="K1767" s="3">
        <v>1405380712</v>
      </c>
      <c r="L1767" s="12">
        <f>(((K1767/60)/60)/24)+DATE(1970,1,1)</f>
        <v>41834.980462962965</v>
      </c>
      <c r="M1767" s="3" t="b">
        <v>1</v>
      </c>
      <c r="N1767" s="3">
        <v>103</v>
      </c>
      <c r="O1767" s="3" t="b">
        <v>0</v>
      </c>
      <c r="P1767" s="3" t="s">
        <v>8285</v>
      </c>
      <c r="Q1767" s="6">
        <f>E1767/D1767</f>
        <v>0.59467839999999994</v>
      </c>
      <c r="R1767" s="8">
        <f>E1767/N1767</f>
        <v>72.16970873786407</v>
      </c>
      <c r="S1767" s="3" t="s">
        <v>8340</v>
      </c>
      <c r="T1767" s="3" t="s">
        <v>8341</v>
      </c>
    </row>
    <row r="1768" spans="1:20" ht="63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12">
        <f t="shared" si="27"/>
        <v>41876.859814814816</v>
      </c>
      <c r="K1768" s="3">
        <v>1407184688</v>
      </c>
      <c r="L1768" s="12">
        <f>(((K1768/60)/60)/24)+DATE(1970,1,1)</f>
        <v>41855.859814814816</v>
      </c>
      <c r="M1768" s="3" t="b">
        <v>1</v>
      </c>
      <c r="N1768" s="3">
        <v>0</v>
      </c>
      <c r="O1768" s="3" t="b">
        <v>0</v>
      </c>
      <c r="P1768" s="3" t="s">
        <v>8285</v>
      </c>
      <c r="Q1768" s="6">
        <f>E1768/D1768</f>
        <v>0</v>
      </c>
      <c r="R1768" s="8" t="e">
        <f>E1768/N1768</f>
        <v>#DIV/0!</v>
      </c>
      <c r="S1768" s="3" t="s">
        <v>8340</v>
      </c>
      <c r="T1768" s="3" t="s">
        <v>8341</v>
      </c>
    </row>
    <row r="1769" spans="1:20" ht="63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12">
        <f t="shared" si="27"/>
        <v>41854.658379629633</v>
      </c>
      <c r="K1769" s="3">
        <v>1404488884</v>
      </c>
      <c r="L1769" s="12">
        <f>(((K1769/60)/60)/24)+DATE(1970,1,1)</f>
        <v>41824.658379629633</v>
      </c>
      <c r="M1769" s="3" t="b">
        <v>1</v>
      </c>
      <c r="N1769" s="3">
        <v>39</v>
      </c>
      <c r="O1769" s="3" t="b">
        <v>0</v>
      </c>
      <c r="P1769" s="3" t="s">
        <v>8285</v>
      </c>
      <c r="Q1769" s="6">
        <f>E1769/D1769</f>
        <v>0.4572</v>
      </c>
      <c r="R1769" s="8">
        <f>E1769/N1769</f>
        <v>58.615384615384613</v>
      </c>
      <c r="S1769" s="3" t="s">
        <v>8340</v>
      </c>
      <c r="T1769" s="3" t="s">
        <v>8341</v>
      </c>
    </row>
    <row r="1770" spans="1:20" ht="10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12">
        <f t="shared" si="27"/>
        <v>41909.560694444444</v>
      </c>
      <c r="K1770" s="3">
        <v>1406640444</v>
      </c>
      <c r="L1770" s="12">
        <f>(((K1770/60)/60)/24)+DATE(1970,1,1)</f>
        <v>41849.560694444444</v>
      </c>
      <c r="M1770" s="3" t="b">
        <v>1</v>
      </c>
      <c r="N1770" s="3">
        <v>15</v>
      </c>
      <c r="O1770" s="3" t="b">
        <v>0</v>
      </c>
      <c r="P1770" s="3" t="s">
        <v>8285</v>
      </c>
      <c r="Q1770" s="6">
        <f>E1770/D1770</f>
        <v>3.7400000000000003E-2</v>
      </c>
      <c r="R1770" s="8">
        <f>E1770/N1770</f>
        <v>12.466666666666667</v>
      </c>
      <c r="S1770" s="3" t="s">
        <v>8340</v>
      </c>
      <c r="T1770" s="3" t="s">
        <v>8341</v>
      </c>
    </row>
    <row r="1771" spans="1:20" ht="10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12">
        <f t="shared" si="27"/>
        <v>42017.818969907406</v>
      </c>
      <c r="K1771" s="3">
        <v>1418585959</v>
      </c>
      <c r="L1771" s="12">
        <f>(((K1771/60)/60)/24)+DATE(1970,1,1)</f>
        <v>41987.818969907406</v>
      </c>
      <c r="M1771" s="3" t="b">
        <v>1</v>
      </c>
      <c r="N1771" s="3">
        <v>22</v>
      </c>
      <c r="O1771" s="3" t="b">
        <v>0</v>
      </c>
      <c r="P1771" s="3" t="s">
        <v>8285</v>
      </c>
      <c r="Q1771" s="6">
        <f>E1771/D1771</f>
        <v>2.7025E-2</v>
      </c>
      <c r="R1771" s="8">
        <f>E1771/N1771</f>
        <v>49.136363636363633</v>
      </c>
      <c r="S1771" s="3" t="s">
        <v>8340</v>
      </c>
      <c r="T1771" s="3" t="s">
        <v>8341</v>
      </c>
    </row>
    <row r="1772" spans="1:20" ht="10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12">
        <f t="shared" si="27"/>
        <v>41926.780023148152</v>
      </c>
      <c r="K1772" s="3">
        <v>1410288194</v>
      </c>
      <c r="L1772" s="12">
        <f>(((K1772/60)/60)/24)+DATE(1970,1,1)</f>
        <v>41891.780023148152</v>
      </c>
      <c r="M1772" s="3" t="b">
        <v>1</v>
      </c>
      <c r="N1772" s="3">
        <v>92</v>
      </c>
      <c r="O1772" s="3" t="b">
        <v>0</v>
      </c>
      <c r="P1772" s="3" t="s">
        <v>8285</v>
      </c>
      <c r="Q1772" s="6">
        <f>E1772/D1772</f>
        <v>0.56514285714285717</v>
      </c>
      <c r="R1772" s="8">
        <f>E1772/N1772</f>
        <v>150.5</v>
      </c>
      <c r="S1772" s="3" t="s">
        <v>8340</v>
      </c>
      <c r="T1772" s="3" t="s">
        <v>8341</v>
      </c>
    </row>
    <row r="1773" spans="1:20" ht="126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12">
        <f t="shared" si="27"/>
        <v>41935.979629629634</v>
      </c>
      <c r="K1773" s="3">
        <v>1411515040</v>
      </c>
      <c r="L1773" s="12">
        <f>(((K1773/60)/60)/24)+DATE(1970,1,1)</f>
        <v>41905.979629629634</v>
      </c>
      <c r="M1773" s="3" t="b">
        <v>1</v>
      </c>
      <c r="N1773" s="3">
        <v>25</v>
      </c>
      <c r="O1773" s="3" t="b">
        <v>0</v>
      </c>
      <c r="P1773" s="3" t="s">
        <v>8285</v>
      </c>
      <c r="Q1773" s="6">
        <f>E1773/D1773</f>
        <v>0.21309523809523809</v>
      </c>
      <c r="R1773" s="8">
        <f>E1773/N1773</f>
        <v>35.799999999999997</v>
      </c>
      <c r="S1773" s="3" t="s">
        <v>8340</v>
      </c>
      <c r="T1773" s="3" t="s">
        <v>8341</v>
      </c>
    </row>
    <row r="1774" spans="1:20" ht="84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12">
        <f t="shared" si="27"/>
        <v>41826.718009259261</v>
      </c>
      <c r="K1774" s="3">
        <v>1399482836</v>
      </c>
      <c r="L1774" s="12">
        <f>(((K1774/60)/60)/24)+DATE(1970,1,1)</f>
        <v>41766.718009259261</v>
      </c>
      <c r="M1774" s="3" t="b">
        <v>1</v>
      </c>
      <c r="N1774" s="3">
        <v>19</v>
      </c>
      <c r="O1774" s="3" t="b">
        <v>0</v>
      </c>
      <c r="P1774" s="3" t="s">
        <v>8285</v>
      </c>
      <c r="Q1774" s="6">
        <f>E1774/D1774</f>
        <v>0.156</v>
      </c>
      <c r="R1774" s="8">
        <f>E1774/N1774</f>
        <v>45.157894736842103</v>
      </c>
      <c r="S1774" s="3" t="s">
        <v>8340</v>
      </c>
      <c r="T1774" s="3" t="s">
        <v>8341</v>
      </c>
    </row>
    <row r="1775" spans="1:20" ht="10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12">
        <f t="shared" si="27"/>
        <v>42023.760393518518</v>
      </c>
      <c r="K1775" s="3">
        <v>1417803298</v>
      </c>
      <c r="L1775" s="12">
        <f>(((K1775/60)/60)/24)+DATE(1970,1,1)</f>
        <v>41978.760393518518</v>
      </c>
      <c r="M1775" s="3" t="b">
        <v>1</v>
      </c>
      <c r="N1775" s="3">
        <v>19</v>
      </c>
      <c r="O1775" s="3" t="b">
        <v>0</v>
      </c>
      <c r="P1775" s="3" t="s">
        <v>8285</v>
      </c>
      <c r="Q1775" s="6">
        <f>E1775/D1775</f>
        <v>6.2566666666666673E-2</v>
      </c>
      <c r="R1775" s="8">
        <f>E1775/N1775</f>
        <v>98.78947368421052</v>
      </c>
      <c r="S1775" s="3" t="s">
        <v>8340</v>
      </c>
      <c r="T1775" s="3" t="s">
        <v>8341</v>
      </c>
    </row>
    <row r="1776" spans="1:20" ht="10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12">
        <f t="shared" si="27"/>
        <v>41972.624305555553</v>
      </c>
      <c r="K1776" s="3">
        <v>1413609292</v>
      </c>
      <c r="L1776" s="12">
        <f>(((K1776/60)/60)/24)+DATE(1970,1,1)</f>
        <v>41930.218657407408</v>
      </c>
      <c r="M1776" s="3" t="b">
        <v>1</v>
      </c>
      <c r="N1776" s="3">
        <v>13</v>
      </c>
      <c r="O1776" s="3" t="b">
        <v>0</v>
      </c>
      <c r="P1776" s="3" t="s">
        <v>8285</v>
      </c>
      <c r="Q1776" s="6">
        <f>E1776/D1776</f>
        <v>0.4592</v>
      </c>
      <c r="R1776" s="8">
        <f>E1776/N1776</f>
        <v>88.307692307692307</v>
      </c>
      <c r="S1776" s="3" t="s">
        <v>8340</v>
      </c>
      <c r="T1776" s="3" t="s">
        <v>8341</v>
      </c>
    </row>
    <row r="1777" spans="1:20" ht="10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12">
        <f t="shared" si="27"/>
        <v>41936.976388888892</v>
      </c>
      <c r="K1777" s="3">
        <v>1410305160</v>
      </c>
      <c r="L1777" s="12">
        <f>(((K1777/60)/60)/24)+DATE(1970,1,1)</f>
        <v>41891.976388888892</v>
      </c>
      <c r="M1777" s="3" t="b">
        <v>1</v>
      </c>
      <c r="N1777" s="3">
        <v>124</v>
      </c>
      <c r="O1777" s="3" t="b">
        <v>0</v>
      </c>
      <c r="P1777" s="3" t="s">
        <v>8285</v>
      </c>
      <c r="Q1777" s="6">
        <f>E1777/D1777</f>
        <v>0.65101538461538466</v>
      </c>
      <c r="R1777" s="8">
        <f>E1777/N1777</f>
        <v>170.62903225806451</v>
      </c>
      <c r="S1777" s="3" t="s">
        <v>8340</v>
      </c>
      <c r="T1777" s="3" t="s">
        <v>8341</v>
      </c>
    </row>
    <row r="1778" spans="1:20" ht="10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12">
        <f t="shared" si="27"/>
        <v>41941.95684027778</v>
      </c>
      <c r="K1778" s="3">
        <v>1411513071</v>
      </c>
      <c r="L1778" s="12">
        <f>(((K1778/60)/60)/24)+DATE(1970,1,1)</f>
        <v>41905.95684027778</v>
      </c>
      <c r="M1778" s="3" t="b">
        <v>1</v>
      </c>
      <c r="N1778" s="3">
        <v>4</v>
      </c>
      <c r="O1778" s="3" t="b">
        <v>0</v>
      </c>
      <c r="P1778" s="3" t="s">
        <v>8285</v>
      </c>
      <c r="Q1778" s="6">
        <f>E1778/D1778</f>
        <v>6.7000000000000004E-2</v>
      </c>
      <c r="R1778" s="8">
        <f>E1778/N1778</f>
        <v>83.75</v>
      </c>
      <c r="S1778" s="3" t="s">
        <v>8340</v>
      </c>
      <c r="T1778" s="3" t="s">
        <v>8341</v>
      </c>
    </row>
    <row r="1779" spans="1:20" ht="10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12">
        <f t="shared" si="27"/>
        <v>42055.357094907406</v>
      </c>
      <c r="K1779" s="3">
        <v>1421829253</v>
      </c>
      <c r="L1779" s="12">
        <f>(((K1779/60)/60)/24)+DATE(1970,1,1)</f>
        <v>42025.357094907406</v>
      </c>
      <c r="M1779" s="3" t="b">
        <v>1</v>
      </c>
      <c r="N1779" s="3">
        <v>10</v>
      </c>
      <c r="O1779" s="3" t="b">
        <v>0</v>
      </c>
      <c r="P1779" s="3" t="s">
        <v>8285</v>
      </c>
      <c r="Q1779" s="6">
        <f>E1779/D1779</f>
        <v>0.135625</v>
      </c>
      <c r="R1779" s="8">
        <f>E1779/N1779</f>
        <v>65.099999999999994</v>
      </c>
      <c r="S1779" s="3" t="s">
        <v>8340</v>
      </c>
      <c r="T1779" s="3" t="s">
        <v>8341</v>
      </c>
    </row>
    <row r="1780" spans="1:20" ht="10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12">
        <f t="shared" si="27"/>
        <v>42090.821701388893</v>
      </c>
      <c r="K1780" s="3">
        <v>1423600995</v>
      </c>
      <c r="L1780" s="12">
        <f>(((K1780/60)/60)/24)+DATE(1970,1,1)</f>
        <v>42045.86336805555</v>
      </c>
      <c r="M1780" s="3" t="b">
        <v>1</v>
      </c>
      <c r="N1780" s="3">
        <v>15</v>
      </c>
      <c r="O1780" s="3" t="b">
        <v>0</v>
      </c>
      <c r="P1780" s="3" t="s">
        <v>8285</v>
      </c>
      <c r="Q1780" s="6">
        <f>E1780/D1780</f>
        <v>1.9900000000000001E-2</v>
      </c>
      <c r="R1780" s="8">
        <f>E1780/N1780</f>
        <v>66.333333333333329</v>
      </c>
      <c r="S1780" s="3" t="s">
        <v>8340</v>
      </c>
      <c r="T1780" s="3" t="s">
        <v>8341</v>
      </c>
    </row>
    <row r="1781" spans="1:20" ht="10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12">
        <f t="shared" si="27"/>
        <v>42615.691898148143</v>
      </c>
      <c r="K1781" s="3">
        <v>1470242180</v>
      </c>
      <c r="L1781" s="12">
        <f>(((K1781/60)/60)/24)+DATE(1970,1,1)</f>
        <v>42585.691898148143</v>
      </c>
      <c r="M1781" s="3" t="b">
        <v>1</v>
      </c>
      <c r="N1781" s="3">
        <v>38</v>
      </c>
      <c r="O1781" s="3" t="b">
        <v>0</v>
      </c>
      <c r="P1781" s="3" t="s">
        <v>8285</v>
      </c>
      <c r="Q1781" s="6">
        <f>E1781/D1781</f>
        <v>0.36236363636363639</v>
      </c>
      <c r="R1781" s="8">
        <f>E1781/N1781</f>
        <v>104.89473684210526</v>
      </c>
      <c r="S1781" s="3" t="s">
        <v>8340</v>
      </c>
      <c r="T1781" s="3" t="s">
        <v>8341</v>
      </c>
    </row>
    <row r="1782" spans="1:20" ht="10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12">
        <f t="shared" si="27"/>
        <v>42553.600810185191</v>
      </c>
      <c r="K1782" s="3">
        <v>1462285510</v>
      </c>
      <c r="L1782" s="12">
        <f>(((K1782/60)/60)/24)+DATE(1970,1,1)</f>
        <v>42493.600810185191</v>
      </c>
      <c r="M1782" s="3" t="b">
        <v>1</v>
      </c>
      <c r="N1782" s="3">
        <v>152</v>
      </c>
      <c r="O1782" s="3" t="b">
        <v>0</v>
      </c>
      <c r="P1782" s="3" t="s">
        <v>8285</v>
      </c>
      <c r="Q1782" s="6">
        <f>E1782/D1782</f>
        <v>0.39743333333333336</v>
      </c>
      <c r="R1782" s="8">
        <f>E1782/N1782</f>
        <v>78.440789473684205</v>
      </c>
      <c r="S1782" s="3" t="s">
        <v>8340</v>
      </c>
      <c r="T1782" s="3" t="s">
        <v>8341</v>
      </c>
    </row>
    <row r="1783" spans="1:20" ht="10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12">
        <f t="shared" si="27"/>
        <v>42628.617418981477</v>
      </c>
      <c r="K1783" s="3">
        <v>1471272545</v>
      </c>
      <c r="L1783" s="12">
        <f>(((K1783/60)/60)/24)+DATE(1970,1,1)</f>
        <v>42597.617418981477</v>
      </c>
      <c r="M1783" s="3" t="b">
        <v>1</v>
      </c>
      <c r="N1783" s="3">
        <v>24</v>
      </c>
      <c r="O1783" s="3" t="b">
        <v>0</v>
      </c>
      <c r="P1783" s="3" t="s">
        <v>8285</v>
      </c>
      <c r="Q1783" s="6">
        <f>E1783/D1783</f>
        <v>0.25763636363636366</v>
      </c>
      <c r="R1783" s="8">
        <f>E1783/N1783</f>
        <v>59.041666666666664</v>
      </c>
      <c r="S1783" s="3" t="s">
        <v>8340</v>
      </c>
      <c r="T1783" s="3" t="s">
        <v>8341</v>
      </c>
    </row>
    <row r="1784" spans="1:20" ht="10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12">
        <f t="shared" si="27"/>
        <v>42421.575104166666</v>
      </c>
      <c r="K1784" s="3">
        <v>1453211289</v>
      </c>
      <c r="L1784" s="12">
        <f>(((K1784/60)/60)/24)+DATE(1970,1,1)</f>
        <v>42388.575104166666</v>
      </c>
      <c r="M1784" s="3" t="b">
        <v>1</v>
      </c>
      <c r="N1784" s="3">
        <v>76</v>
      </c>
      <c r="O1784" s="3" t="b">
        <v>0</v>
      </c>
      <c r="P1784" s="3" t="s">
        <v>8285</v>
      </c>
      <c r="Q1784" s="6">
        <f>E1784/D1784</f>
        <v>0.15491428571428573</v>
      </c>
      <c r="R1784" s="8">
        <f>E1784/N1784</f>
        <v>71.34210526315789</v>
      </c>
      <c r="S1784" s="3" t="s">
        <v>8340</v>
      </c>
      <c r="T1784" s="3" t="s">
        <v>8341</v>
      </c>
    </row>
    <row r="1785" spans="1:20" ht="10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12">
        <f t="shared" si="27"/>
        <v>42145.949976851851</v>
      </c>
      <c r="K1785" s="3">
        <v>1429656478</v>
      </c>
      <c r="L1785" s="12">
        <f>(((K1785/60)/60)/24)+DATE(1970,1,1)</f>
        <v>42115.949976851851</v>
      </c>
      <c r="M1785" s="3" t="b">
        <v>1</v>
      </c>
      <c r="N1785" s="3">
        <v>185</v>
      </c>
      <c r="O1785" s="3" t="b">
        <v>0</v>
      </c>
      <c r="P1785" s="3" t="s">
        <v>8285</v>
      </c>
      <c r="Q1785" s="6">
        <f>E1785/D1785</f>
        <v>0.236925</v>
      </c>
      <c r="R1785" s="8">
        <f>E1785/N1785</f>
        <v>51.227027027027027</v>
      </c>
      <c r="S1785" s="3" t="s">
        <v>8340</v>
      </c>
      <c r="T1785" s="3" t="s">
        <v>8341</v>
      </c>
    </row>
    <row r="1786" spans="1:20" ht="10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12">
        <f t="shared" si="27"/>
        <v>42035.142361111109</v>
      </c>
      <c r="K1786" s="3">
        <v>1419954240</v>
      </c>
      <c r="L1786" s="12">
        <f>(((K1786/60)/60)/24)+DATE(1970,1,1)</f>
        <v>42003.655555555553</v>
      </c>
      <c r="M1786" s="3" t="b">
        <v>1</v>
      </c>
      <c r="N1786" s="3">
        <v>33</v>
      </c>
      <c r="O1786" s="3" t="b">
        <v>0</v>
      </c>
      <c r="P1786" s="3" t="s">
        <v>8285</v>
      </c>
      <c r="Q1786" s="6">
        <f>E1786/D1786</f>
        <v>0.39760000000000001</v>
      </c>
      <c r="R1786" s="8">
        <f>E1786/N1786</f>
        <v>60.242424242424242</v>
      </c>
      <c r="S1786" s="3" t="s">
        <v>8340</v>
      </c>
      <c r="T1786" s="3" t="s">
        <v>8341</v>
      </c>
    </row>
    <row r="1787" spans="1:20" ht="84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12">
        <f t="shared" si="27"/>
        <v>41928</v>
      </c>
      <c r="K1787" s="3">
        <v>1410750855</v>
      </c>
      <c r="L1787" s="12">
        <f>(((K1787/60)/60)/24)+DATE(1970,1,1)</f>
        <v>41897.134895833333</v>
      </c>
      <c r="M1787" s="3" t="b">
        <v>1</v>
      </c>
      <c r="N1787" s="3">
        <v>108</v>
      </c>
      <c r="O1787" s="3" t="b">
        <v>0</v>
      </c>
      <c r="P1787" s="3" t="s">
        <v>8285</v>
      </c>
      <c r="Q1787" s="6">
        <f>E1787/D1787</f>
        <v>0.20220833333333332</v>
      </c>
      <c r="R1787" s="8">
        <f>E1787/N1787</f>
        <v>44.935185185185183</v>
      </c>
      <c r="S1787" s="3" t="s">
        <v>8340</v>
      </c>
      <c r="T1787" s="3" t="s">
        <v>8341</v>
      </c>
    </row>
    <row r="1788" spans="1:20" ht="10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12">
        <f t="shared" si="27"/>
        <v>41988.550659722227</v>
      </c>
      <c r="K1788" s="3">
        <v>1416057177</v>
      </c>
      <c r="L1788" s="12">
        <f>(((K1788/60)/60)/24)+DATE(1970,1,1)</f>
        <v>41958.550659722227</v>
      </c>
      <c r="M1788" s="3" t="b">
        <v>1</v>
      </c>
      <c r="N1788" s="3">
        <v>29</v>
      </c>
      <c r="O1788" s="3" t="b">
        <v>0</v>
      </c>
      <c r="P1788" s="3" t="s">
        <v>8285</v>
      </c>
      <c r="Q1788" s="6">
        <f>E1788/D1788</f>
        <v>0.47631578947368419</v>
      </c>
      <c r="R1788" s="8">
        <f>E1788/N1788</f>
        <v>31.206896551724139</v>
      </c>
      <c r="S1788" s="3" t="s">
        <v>8340</v>
      </c>
      <c r="T1788" s="3" t="s">
        <v>8341</v>
      </c>
    </row>
    <row r="1789" spans="1:20" ht="84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12">
        <f t="shared" si="27"/>
        <v>42098.613854166666</v>
      </c>
      <c r="K1789" s="3">
        <v>1425570237</v>
      </c>
      <c r="L1789" s="12">
        <f>(((K1789/60)/60)/24)+DATE(1970,1,1)</f>
        <v>42068.65552083333</v>
      </c>
      <c r="M1789" s="3" t="b">
        <v>1</v>
      </c>
      <c r="N1789" s="3">
        <v>24</v>
      </c>
      <c r="O1789" s="3" t="b">
        <v>0</v>
      </c>
      <c r="P1789" s="3" t="s">
        <v>8285</v>
      </c>
      <c r="Q1789" s="6">
        <f>E1789/D1789</f>
        <v>0.15329999999999999</v>
      </c>
      <c r="R1789" s="8">
        <f>E1789/N1789</f>
        <v>63.875</v>
      </c>
      <c r="S1789" s="3" t="s">
        <v>8340</v>
      </c>
      <c r="T1789" s="3" t="s">
        <v>8341</v>
      </c>
    </row>
    <row r="1790" spans="1:20" ht="84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12">
        <f t="shared" si="27"/>
        <v>41943.94840277778</v>
      </c>
      <c r="K1790" s="3">
        <v>1412203542</v>
      </c>
      <c r="L1790" s="12">
        <f>(((K1790/60)/60)/24)+DATE(1970,1,1)</f>
        <v>41913.94840277778</v>
      </c>
      <c r="M1790" s="3" t="b">
        <v>1</v>
      </c>
      <c r="N1790" s="3">
        <v>4</v>
      </c>
      <c r="O1790" s="3" t="b">
        <v>0</v>
      </c>
      <c r="P1790" s="3" t="s">
        <v>8285</v>
      </c>
      <c r="Q1790" s="6">
        <f>E1790/D1790</f>
        <v>1.3818181818181818E-2</v>
      </c>
      <c r="R1790" s="8">
        <f>E1790/N1790</f>
        <v>19</v>
      </c>
      <c r="S1790" s="3" t="s">
        <v>8340</v>
      </c>
      <c r="T1790" s="3" t="s">
        <v>8341</v>
      </c>
    </row>
    <row r="1791" spans="1:20" ht="10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12">
        <f t="shared" si="27"/>
        <v>42016.250034722223</v>
      </c>
      <c r="K1791" s="3">
        <v>1415858403</v>
      </c>
      <c r="L1791" s="12">
        <f>(((K1791/60)/60)/24)+DATE(1970,1,1)</f>
        <v>41956.250034722223</v>
      </c>
      <c r="M1791" s="3" t="b">
        <v>1</v>
      </c>
      <c r="N1791" s="3">
        <v>4</v>
      </c>
      <c r="O1791" s="3" t="b">
        <v>0</v>
      </c>
      <c r="P1791" s="3" t="s">
        <v>8285</v>
      </c>
      <c r="Q1791" s="6">
        <f>E1791/D1791</f>
        <v>5.0000000000000001E-3</v>
      </c>
      <c r="R1791" s="8">
        <f>E1791/N1791</f>
        <v>10</v>
      </c>
      <c r="S1791" s="3" t="s">
        <v>8340</v>
      </c>
      <c r="T1791" s="3" t="s">
        <v>8341</v>
      </c>
    </row>
    <row r="1792" spans="1:20" ht="84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12">
        <f t="shared" si="27"/>
        <v>42040.674513888895</v>
      </c>
      <c r="K1792" s="3">
        <v>1420560678</v>
      </c>
      <c r="L1792" s="12">
        <f>(((K1792/60)/60)/24)+DATE(1970,1,1)</f>
        <v>42010.674513888895</v>
      </c>
      <c r="M1792" s="3" t="b">
        <v>1</v>
      </c>
      <c r="N1792" s="3">
        <v>15</v>
      </c>
      <c r="O1792" s="3" t="b">
        <v>0</v>
      </c>
      <c r="P1792" s="3" t="s">
        <v>8285</v>
      </c>
      <c r="Q1792" s="6">
        <f>E1792/D1792</f>
        <v>4.9575757575757579E-2</v>
      </c>
      <c r="R1792" s="8">
        <f>E1792/N1792</f>
        <v>109.06666666666666</v>
      </c>
      <c r="S1792" s="3" t="s">
        <v>8340</v>
      </c>
      <c r="T1792" s="3" t="s">
        <v>8341</v>
      </c>
    </row>
    <row r="1793" spans="1:20" ht="84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12">
        <f t="shared" si="27"/>
        <v>42033.740335648152</v>
      </c>
      <c r="K1793" s="3">
        <v>1417369565</v>
      </c>
      <c r="L1793" s="12">
        <f>(((K1793/60)/60)/24)+DATE(1970,1,1)</f>
        <v>41973.740335648152</v>
      </c>
      <c r="M1793" s="3" t="b">
        <v>1</v>
      </c>
      <c r="N1793" s="3">
        <v>4</v>
      </c>
      <c r="O1793" s="3" t="b">
        <v>0</v>
      </c>
      <c r="P1793" s="3" t="s">
        <v>8285</v>
      </c>
      <c r="Q1793" s="6">
        <f>E1793/D1793</f>
        <v>3.5666666666666666E-2</v>
      </c>
      <c r="R1793" s="8">
        <f>E1793/N1793</f>
        <v>26.75</v>
      </c>
      <c r="S1793" s="3" t="s">
        <v>8340</v>
      </c>
      <c r="T1793" s="3" t="s">
        <v>8341</v>
      </c>
    </row>
    <row r="1794" spans="1:20" ht="84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12">
        <f t="shared" si="27"/>
        <v>42226.290972222225</v>
      </c>
      <c r="K1794" s="3">
        <v>1435970682</v>
      </c>
      <c r="L1794" s="12">
        <f>(((K1794/60)/60)/24)+DATE(1970,1,1)</f>
        <v>42189.031041666662</v>
      </c>
      <c r="M1794" s="3" t="b">
        <v>1</v>
      </c>
      <c r="N1794" s="3">
        <v>139</v>
      </c>
      <c r="O1794" s="3" t="b">
        <v>0</v>
      </c>
      <c r="P1794" s="3" t="s">
        <v>8285</v>
      </c>
      <c r="Q1794" s="6">
        <f>E1794/D1794</f>
        <v>0.61124000000000001</v>
      </c>
      <c r="R1794" s="8">
        <f>E1794/N1794</f>
        <v>109.93525179856115</v>
      </c>
      <c r="S1794" s="3" t="s">
        <v>8340</v>
      </c>
      <c r="T1794" s="3" t="s">
        <v>8341</v>
      </c>
    </row>
    <row r="1795" spans="1:20" ht="84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12">
        <f t="shared" ref="J1795:J1858" si="28">(((I1795/60)/60)/24)+DATE(1970,1,1)</f>
        <v>41970.933333333334</v>
      </c>
      <c r="K1795" s="3">
        <v>1414531440</v>
      </c>
      <c r="L1795" s="12">
        <f>(((K1795/60)/60)/24)+DATE(1970,1,1)</f>
        <v>41940.89166666667</v>
      </c>
      <c r="M1795" s="3" t="b">
        <v>1</v>
      </c>
      <c r="N1795" s="3">
        <v>2</v>
      </c>
      <c r="O1795" s="3" t="b">
        <v>0</v>
      </c>
      <c r="P1795" s="3" t="s">
        <v>8285</v>
      </c>
      <c r="Q1795" s="6">
        <f>E1795/D1795</f>
        <v>1.3333333333333334E-2</v>
      </c>
      <c r="R1795" s="8">
        <f>E1795/N1795</f>
        <v>20</v>
      </c>
      <c r="S1795" s="3" t="s">
        <v>8340</v>
      </c>
      <c r="T1795" s="3" t="s">
        <v>8341</v>
      </c>
    </row>
    <row r="1796" spans="1:20" ht="10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12">
        <f t="shared" si="28"/>
        <v>42046.551180555558</v>
      </c>
      <c r="K1796" s="3">
        <v>1420636422</v>
      </c>
      <c r="L1796" s="12">
        <f>(((K1796/60)/60)/24)+DATE(1970,1,1)</f>
        <v>42011.551180555558</v>
      </c>
      <c r="M1796" s="3" t="b">
        <v>1</v>
      </c>
      <c r="N1796" s="3">
        <v>18</v>
      </c>
      <c r="O1796" s="3" t="b">
        <v>0</v>
      </c>
      <c r="P1796" s="3" t="s">
        <v>8285</v>
      </c>
      <c r="Q1796" s="6">
        <f>E1796/D1796</f>
        <v>0.11077777777777778</v>
      </c>
      <c r="R1796" s="8">
        <f>E1796/N1796</f>
        <v>55.388888888888886</v>
      </c>
      <c r="S1796" s="3" t="s">
        <v>8340</v>
      </c>
      <c r="T1796" s="3" t="s">
        <v>8341</v>
      </c>
    </row>
    <row r="1797" spans="1:20" ht="84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12">
        <f t="shared" si="28"/>
        <v>42657.666666666672</v>
      </c>
      <c r="K1797" s="3">
        <v>1473922541</v>
      </c>
      <c r="L1797" s="12">
        <f>(((K1797/60)/60)/24)+DATE(1970,1,1)</f>
        <v>42628.288668981477</v>
      </c>
      <c r="M1797" s="3" t="b">
        <v>1</v>
      </c>
      <c r="N1797" s="3">
        <v>81</v>
      </c>
      <c r="O1797" s="3" t="b">
        <v>0</v>
      </c>
      <c r="P1797" s="3" t="s">
        <v>8285</v>
      </c>
      <c r="Q1797" s="6">
        <f>E1797/D1797</f>
        <v>0.38735714285714284</v>
      </c>
      <c r="R1797" s="8">
        <f>E1797/N1797</f>
        <v>133.90123456790124</v>
      </c>
      <c r="S1797" s="3" t="s">
        <v>8340</v>
      </c>
      <c r="T1797" s="3" t="s">
        <v>8341</v>
      </c>
    </row>
    <row r="1798" spans="1:20" ht="10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12">
        <f t="shared" si="28"/>
        <v>42575.439421296294</v>
      </c>
      <c r="K1798" s="3">
        <v>1464172366</v>
      </c>
      <c r="L1798" s="12">
        <f>(((K1798/60)/60)/24)+DATE(1970,1,1)</f>
        <v>42515.439421296294</v>
      </c>
      <c r="M1798" s="3" t="b">
        <v>1</v>
      </c>
      <c r="N1798" s="3">
        <v>86</v>
      </c>
      <c r="O1798" s="3" t="b">
        <v>0</v>
      </c>
      <c r="P1798" s="3" t="s">
        <v>8285</v>
      </c>
      <c r="Q1798" s="6">
        <f>E1798/D1798</f>
        <v>0.22052631578947368</v>
      </c>
      <c r="R1798" s="8">
        <f>E1798/N1798</f>
        <v>48.720930232558139</v>
      </c>
      <c r="S1798" s="3" t="s">
        <v>8340</v>
      </c>
      <c r="T1798" s="3" t="s">
        <v>8341</v>
      </c>
    </row>
    <row r="1799" spans="1:20" ht="10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12">
        <f t="shared" si="28"/>
        <v>42719.56931712963</v>
      </c>
      <c r="K1799" s="3">
        <v>1479217189</v>
      </c>
      <c r="L1799" s="12">
        <f>(((K1799/60)/60)/24)+DATE(1970,1,1)</f>
        <v>42689.56931712963</v>
      </c>
      <c r="M1799" s="3" t="b">
        <v>1</v>
      </c>
      <c r="N1799" s="3">
        <v>140</v>
      </c>
      <c r="O1799" s="3" t="b">
        <v>0</v>
      </c>
      <c r="P1799" s="3" t="s">
        <v>8285</v>
      </c>
      <c r="Q1799" s="6">
        <f>E1799/D1799</f>
        <v>0.67549999999999999</v>
      </c>
      <c r="R1799" s="8">
        <f>E1799/N1799</f>
        <v>48.25</v>
      </c>
      <c r="S1799" s="3" t="s">
        <v>8340</v>
      </c>
      <c r="T1799" s="3" t="s">
        <v>8341</v>
      </c>
    </row>
    <row r="1800" spans="1:20" ht="10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12">
        <f t="shared" si="28"/>
        <v>42404.32677083333</v>
      </c>
      <c r="K1800" s="3">
        <v>1449388233</v>
      </c>
      <c r="L1800" s="12">
        <f>(((K1800/60)/60)/24)+DATE(1970,1,1)</f>
        <v>42344.32677083333</v>
      </c>
      <c r="M1800" s="3" t="b">
        <v>1</v>
      </c>
      <c r="N1800" s="3">
        <v>37</v>
      </c>
      <c r="O1800" s="3" t="b">
        <v>0</v>
      </c>
      <c r="P1800" s="3" t="s">
        <v>8285</v>
      </c>
      <c r="Q1800" s="6">
        <f>E1800/D1800</f>
        <v>0.136375</v>
      </c>
      <c r="R1800" s="8">
        <f>E1800/N1800</f>
        <v>58.972972972972975</v>
      </c>
      <c r="S1800" s="3" t="s">
        <v>8340</v>
      </c>
      <c r="T1800" s="3" t="s">
        <v>8341</v>
      </c>
    </row>
    <row r="1801" spans="1:20" ht="63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12">
        <f t="shared" si="28"/>
        <v>41954.884351851855</v>
      </c>
      <c r="K1801" s="3">
        <v>1414008808</v>
      </c>
      <c r="L1801" s="12">
        <f>(((K1801/60)/60)/24)+DATE(1970,1,1)</f>
        <v>41934.842685185184</v>
      </c>
      <c r="M1801" s="3" t="b">
        <v>1</v>
      </c>
      <c r="N1801" s="3">
        <v>6</v>
      </c>
      <c r="O1801" s="3" t="b">
        <v>0</v>
      </c>
      <c r="P1801" s="3" t="s">
        <v>8285</v>
      </c>
      <c r="Q1801" s="6">
        <f>E1801/D1801</f>
        <v>1.7457500000000001E-2</v>
      </c>
      <c r="R1801" s="8">
        <f>E1801/N1801</f>
        <v>11.638333333333334</v>
      </c>
      <c r="S1801" s="3" t="s">
        <v>8340</v>
      </c>
      <c r="T1801" s="3" t="s">
        <v>8341</v>
      </c>
    </row>
    <row r="1802" spans="1:20" ht="10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12">
        <f t="shared" si="28"/>
        <v>42653.606134259258</v>
      </c>
      <c r="K1802" s="3">
        <v>1473517970</v>
      </c>
      <c r="L1802" s="12">
        <f>(((K1802/60)/60)/24)+DATE(1970,1,1)</f>
        <v>42623.606134259258</v>
      </c>
      <c r="M1802" s="3" t="b">
        <v>1</v>
      </c>
      <c r="N1802" s="3">
        <v>113</v>
      </c>
      <c r="O1802" s="3" t="b">
        <v>0</v>
      </c>
      <c r="P1802" s="3" t="s">
        <v>8285</v>
      </c>
      <c r="Q1802" s="6">
        <f>E1802/D1802</f>
        <v>0.20449632511889321</v>
      </c>
      <c r="R1802" s="8">
        <f>E1802/N1802</f>
        <v>83.716814159292042</v>
      </c>
      <c r="S1802" s="3" t="s">
        <v>8340</v>
      </c>
      <c r="T1802" s="3" t="s">
        <v>8341</v>
      </c>
    </row>
    <row r="1803" spans="1:20" ht="10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12">
        <f t="shared" si="28"/>
        <v>42353.506944444445</v>
      </c>
      <c r="K1803" s="3">
        <v>1447429868</v>
      </c>
      <c r="L1803" s="12">
        <f>(((K1803/60)/60)/24)+DATE(1970,1,1)</f>
        <v>42321.660509259258</v>
      </c>
      <c r="M1803" s="3" t="b">
        <v>1</v>
      </c>
      <c r="N1803" s="3">
        <v>37</v>
      </c>
      <c r="O1803" s="3" t="b">
        <v>0</v>
      </c>
      <c r="P1803" s="3" t="s">
        <v>8285</v>
      </c>
      <c r="Q1803" s="6">
        <f>E1803/D1803</f>
        <v>0.13852941176470587</v>
      </c>
      <c r="R1803" s="8">
        <f>E1803/N1803</f>
        <v>63.648648648648646</v>
      </c>
      <c r="S1803" s="3" t="s">
        <v>8340</v>
      </c>
      <c r="T1803" s="3" t="s">
        <v>8341</v>
      </c>
    </row>
    <row r="1804" spans="1:20" ht="84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12">
        <f t="shared" si="28"/>
        <v>42182.915972222225</v>
      </c>
      <c r="K1804" s="3">
        <v>1433416830</v>
      </c>
      <c r="L1804" s="12">
        <f>(((K1804/60)/60)/24)+DATE(1970,1,1)</f>
        <v>42159.47256944445</v>
      </c>
      <c r="M1804" s="3" t="b">
        <v>1</v>
      </c>
      <c r="N1804" s="3">
        <v>18</v>
      </c>
      <c r="O1804" s="3" t="b">
        <v>0</v>
      </c>
      <c r="P1804" s="3" t="s">
        <v>8285</v>
      </c>
      <c r="Q1804" s="6">
        <f>E1804/D1804</f>
        <v>0.48485714285714288</v>
      </c>
      <c r="R1804" s="8">
        <f>E1804/N1804</f>
        <v>94.277777777777771</v>
      </c>
      <c r="S1804" s="3" t="s">
        <v>8340</v>
      </c>
      <c r="T1804" s="3" t="s">
        <v>8341</v>
      </c>
    </row>
    <row r="1805" spans="1:20" ht="10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12">
        <f t="shared" si="28"/>
        <v>42049.071550925932</v>
      </c>
      <c r="K1805" s="3">
        <v>1421199782</v>
      </c>
      <c r="L1805" s="12">
        <f>(((K1805/60)/60)/24)+DATE(1970,1,1)</f>
        <v>42018.071550925932</v>
      </c>
      <c r="M1805" s="3" t="b">
        <v>1</v>
      </c>
      <c r="N1805" s="3">
        <v>75</v>
      </c>
      <c r="O1805" s="3" t="b">
        <v>0</v>
      </c>
      <c r="P1805" s="3" t="s">
        <v>8285</v>
      </c>
      <c r="Q1805" s="6">
        <f>E1805/D1805</f>
        <v>0.308</v>
      </c>
      <c r="R1805" s="8">
        <f>E1805/N1805</f>
        <v>71.86666666666666</v>
      </c>
      <c r="S1805" s="3" t="s">
        <v>8340</v>
      </c>
      <c r="T1805" s="3" t="s">
        <v>8341</v>
      </c>
    </row>
    <row r="1806" spans="1:20" ht="10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12">
        <f t="shared" si="28"/>
        <v>42322.719953703709</v>
      </c>
      <c r="K1806" s="3">
        <v>1444061804</v>
      </c>
      <c r="L1806" s="12">
        <f>(((K1806/60)/60)/24)+DATE(1970,1,1)</f>
        <v>42282.678287037037</v>
      </c>
      <c r="M1806" s="3" t="b">
        <v>1</v>
      </c>
      <c r="N1806" s="3">
        <v>52</v>
      </c>
      <c r="O1806" s="3" t="b">
        <v>0</v>
      </c>
      <c r="P1806" s="3" t="s">
        <v>8285</v>
      </c>
      <c r="Q1806" s="6">
        <f>E1806/D1806</f>
        <v>0.35174193548387095</v>
      </c>
      <c r="R1806" s="8">
        <f>E1806/N1806</f>
        <v>104.84615384615384</v>
      </c>
      <c r="S1806" s="3" t="s">
        <v>8340</v>
      </c>
      <c r="T1806" s="3" t="s">
        <v>8341</v>
      </c>
    </row>
    <row r="1807" spans="1:20" ht="10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12">
        <f t="shared" si="28"/>
        <v>42279.75</v>
      </c>
      <c r="K1807" s="3">
        <v>1441048658</v>
      </c>
      <c r="L1807" s="12">
        <f>(((K1807/60)/60)/24)+DATE(1970,1,1)</f>
        <v>42247.803912037038</v>
      </c>
      <c r="M1807" s="3" t="b">
        <v>1</v>
      </c>
      <c r="N1807" s="3">
        <v>122</v>
      </c>
      <c r="O1807" s="3" t="b">
        <v>0</v>
      </c>
      <c r="P1807" s="3" t="s">
        <v>8285</v>
      </c>
      <c r="Q1807" s="6">
        <f>E1807/D1807</f>
        <v>0.36404444444444445</v>
      </c>
      <c r="R1807" s="8">
        <f>E1807/N1807</f>
        <v>67.139344262295083</v>
      </c>
      <c r="S1807" s="3" t="s">
        <v>8340</v>
      </c>
      <c r="T1807" s="3" t="s">
        <v>8341</v>
      </c>
    </row>
    <row r="1808" spans="1:20" ht="10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12">
        <f t="shared" si="28"/>
        <v>41912.638298611113</v>
      </c>
      <c r="K1808" s="3">
        <v>1409066349</v>
      </c>
      <c r="L1808" s="12">
        <f>(((K1808/60)/60)/24)+DATE(1970,1,1)</f>
        <v>41877.638298611113</v>
      </c>
      <c r="M1808" s="3" t="b">
        <v>1</v>
      </c>
      <c r="N1808" s="3">
        <v>8</v>
      </c>
      <c r="O1808" s="3" t="b">
        <v>0</v>
      </c>
      <c r="P1808" s="3" t="s">
        <v>8285</v>
      </c>
      <c r="Q1808" s="6">
        <f>E1808/D1808</f>
        <v>2.955E-2</v>
      </c>
      <c r="R1808" s="8">
        <f>E1808/N1808</f>
        <v>73.875</v>
      </c>
      <c r="S1808" s="3" t="s">
        <v>8340</v>
      </c>
      <c r="T1808" s="3" t="s">
        <v>8341</v>
      </c>
    </row>
    <row r="1809" spans="1:20" ht="63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12">
        <f t="shared" si="28"/>
        <v>41910.068437499998</v>
      </c>
      <c r="K1809" s="3">
        <v>1409276313</v>
      </c>
      <c r="L1809" s="12">
        <f>(((K1809/60)/60)/24)+DATE(1970,1,1)</f>
        <v>41880.068437499998</v>
      </c>
      <c r="M1809" s="3" t="b">
        <v>1</v>
      </c>
      <c r="N1809" s="3">
        <v>8</v>
      </c>
      <c r="O1809" s="3" t="b">
        <v>0</v>
      </c>
      <c r="P1809" s="3" t="s">
        <v>8285</v>
      </c>
      <c r="Q1809" s="6">
        <f>E1809/D1809</f>
        <v>0.1106</v>
      </c>
      <c r="R1809" s="8">
        <f>E1809/N1809</f>
        <v>69.125</v>
      </c>
      <c r="S1809" s="3" t="s">
        <v>8340</v>
      </c>
      <c r="T1809" s="3" t="s">
        <v>8341</v>
      </c>
    </row>
    <row r="1810" spans="1:20" ht="10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12">
        <f t="shared" si="28"/>
        <v>42777.680902777778</v>
      </c>
      <c r="K1810" s="3">
        <v>1483806030</v>
      </c>
      <c r="L1810" s="12">
        <f>(((K1810/60)/60)/24)+DATE(1970,1,1)</f>
        <v>42742.680902777778</v>
      </c>
      <c r="M1810" s="3" t="b">
        <v>1</v>
      </c>
      <c r="N1810" s="3">
        <v>96</v>
      </c>
      <c r="O1810" s="3" t="b">
        <v>0</v>
      </c>
      <c r="P1810" s="3" t="s">
        <v>8285</v>
      </c>
      <c r="Q1810" s="6">
        <f>E1810/D1810</f>
        <v>0.41407142857142859</v>
      </c>
      <c r="R1810" s="8">
        <f>E1810/N1810</f>
        <v>120.77083333333333</v>
      </c>
      <c r="S1810" s="3" t="s">
        <v>8340</v>
      </c>
      <c r="T1810" s="3" t="s">
        <v>8341</v>
      </c>
    </row>
    <row r="1811" spans="1:20" ht="84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12">
        <f t="shared" si="28"/>
        <v>42064.907858796301</v>
      </c>
      <c r="K1811" s="3">
        <v>1422222439</v>
      </c>
      <c r="L1811" s="12">
        <f>(((K1811/60)/60)/24)+DATE(1970,1,1)</f>
        <v>42029.907858796301</v>
      </c>
      <c r="M1811" s="3" t="b">
        <v>1</v>
      </c>
      <c r="N1811" s="3">
        <v>9</v>
      </c>
      <c r="O1811" s="3" t="b">
        <v>0</v>
      </c>
      <c r="P1811" s="3" t="s">
        <v>8285</v>
      </c>
      <c r="Q1811" s="6">
        <f>E1811/D1811</f>
        <v>0.10857142857142857</v>
      </c>
      <c r="R1811" s="8">
        <f>E1811/N1811</f>
        <v>42.222222222222221</v>
      </c>
      <c r="S1811" s="3" t="s">
        <v>8340</v>
      </c>
      <c r="T1811" s="3" t="s">
        <v>8341</v>
      </c>
    </row>
    <row r="1812" spans="1:20" ht="84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12">
        <f t="shared" si="28"/>
        <v>41872.91002314815</v>
      </c>
      <c r="K1812" s="3">
        <v>1407621026</v>
      </c>
      <c r="L1812" s="12">
        <f>(((K1812/60)/60)/24)+DATE(1970,1,1)</f>
        <v>41860.91002314815</v>
      </c>
      <c r="M1812" s="3" t="b">
        <v>0</v>
      </c>
      <c r="N1812" s="3">
        <v>2</v>
      </c>
      <c r="O1812" s="3" t="b">
        <v>0</v>
      </c>
      <c r="P1812" s="3" t="s">
        <v>8285</v>
      </c>
      <c r="Q1812" s="6">
        <f>E1812/D1812</f>
        <v>3.3333333333333333E-2</v>
      </c>
      <c r="R1812" s="8">
        <f>E1812/N1812</f>
        <v>7.5</v>
      </c>
      <c r="S1812" s="3" t="s">
        <v>8340</v>
      </c>
      <c r="T1812" s="3" t="s">
        <v>8341</v>
      </c>
    </row>
    <row r="1813" spans="1:20" ht="84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12">
        <f t="shared" si="28"/>
        <v>41936.166666666664</v>
      </c>
      <c r="K1813" s="3">
        <v>1408962270</v>
      </c>
      <c r="L1813" s="12">
        <f>(((K1813/60)/60)/24)+DATE(1970,1,1)</f>
        <v>41876.433680555558</v>
      </c>
      <c r="M1813" s="3" t="b">
        <v>0</v>
      </c>
      <c r="N1813" s="3">
        <v>26</v>
      </c>
      <c r="O1813" s="3" t="b">
        <v>0</v>
      </c>
      <c r="P1813" s="3" t="s">
        <v>8285</v>
      </c>
      <c r="Q1813" s="6">
        <f>E1813/D1813</f>
        <v>7.407407407407407E-4</v>
      </c>
      <c r="R1813" s="8">
        <f>E1813/N1813</f>
        <v>1.5384615384615385</v>
      </c>
      <c r="S1813" s="3" t="s">
        <v>8340</v>
      </c>
      <c r="T1813" s="3" t="s">
        <v>8341</v>
      </c>
    </row>
    <row r="1814" spans="1:20" ht="10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12">
        <f t="shared" si="28"/>
        <v>42554.318703703699</v>
      </c>
      <c r="K1814" s="3">
        <v>1464939536</v>
      </c>
      <c r="L1814" s="12">
        <f>(((K1814/60)/60)/24)+DATE(1970,1,1)</f>
        <v>42524.318703703699</v>
      </c>
      <c r="M1814" s="3" t="b">
        <v>0</v>
      </c>
      <c r="N1814" s="3">
        <v>23</v>
      </c>
      <c r="O1814" s="3" t="b">
        <v>0</v>
      </c>
      <c r="P1814" s="3" t="s">
        <v>8285</v>
      </c>
      <c r="Q1814" s="6">
        <f>E1814/D1814</f>
        <v>0.13307692307692306</v>
      </c>
      <c r="R1814" s="8">
        <f>E1814/N1814</f>
        <v>37.608695652173914</v>
      </c>
      <c r="S1814" s="3" t="s">
        <v>8340</v>
      </c>
      <c r="T1814" s="3" t="s">
        <v>8341</v>
      </c>
    </row>
    <row r="1815" spans="1:20" ht="84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12">
        <f t="shared" si="28"/>
        <v>41859.889027777775</v>
      </c>
      <c r="K1815" s="3">
        <v>1404940812</v>
      </c>
      <c r="L1815" s="12">
        <f>(((K1815/60)/60)/24)+DATE(1970,1,1)</f>
        <v>41829.889027777775</v>
      </c>
      <c r="M1815" s="3" t="b">
        <v>0</v>
      </c>
      <c r="N1815" s="3">
        <v>0</v>
      </c>
      <c r="O1815" s="3" t="b">
        <v>0</v>
      </c>
      <c r="P1815" s="3" t="s">
        <v>8285</v>
      </c>
      <c r="Q1815" s="6">
        <f>E1815/D1815</f>
        <v>0</v>
      </c>
      <c r="R1815" s="8" t="e">
        <f>E1815/N1815</f>
        <v>#DIV/0!</v>
      </c>
      <c r="S1815" s="3" t="s">
        <v>8340</v>
      </c>
      <c r="T1815" s="3" t="s">
        <v>8341</v>
      </c>
    </row>
    <row r="1816" spans="1:20" ht="10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12">
        <f t="shared" si="28"/>
        <v>42063.314074074078</v>
      </c>
      <c r="K1816" s="3">
        <v>1422516736</v>
      </c>
      <c r="L1816" s="12">
        <f>(((K1816/60)/60)/24)+DATE(1970,1,1)</f>
        <v>42033.314074074078</v>
      </c>
      <c r="M1816" s="3" t="b">
        <v>0</v>
      </c>
      <c r="N1816" s="3">
        <v>140</v>
      </c>
      <c r="O1816" s="3" t="b">
        <v>0</v>
      </c>
      <c r="P1816" s="3" t="s">
        <v>8285</v>
      </c>
      <c r="Q1816" s="6">
        <f>E1816/D1816</f>
        <v>0.49183333333333334</v>
      </c>
      <c r="R1816" s="8">
        <f>E1816/N1816</f>
        <v>42.157142857142858</v>
      </c>
      <c r="S1816" s="3" t="s">
        <v>8340</v>
      </c>
      <c r="T1816" s="3" t="s">
        <v>8341</v>
      </c>
    </row>
    <row r="1817" spans="1:20" ht="10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12">
        <f t="shared" si="28"/>
        <v>42186.906678240746</v>
      </c>
      <c r="K1817" s="3">
        <v>1434577537</v>
      </c>
      <c r="L1817" s="12">
        <f>(((K1817/60)/60)/24)+DATE(1970,1,1)</f>
        <v>42172.906678240746</v>
      </c>
      <c r="M1817" s="3" t="b">
        <v>0</v>
      </c>
      <c r="N1817" s="3">
        <v>0</v>
      </c>
      <c r="O1817" s="3" t="b">
        <v>0</v>
      </c>
      <c r="P1817" s="3" t="s">
        <v>8285</v>
      </c>
      <c r="Q1817" s="6">
        <f>E1817/D1817</f>
        <v>0</v>
      </c>
      <c r="R1817" s="8" t="e">
        <f>E1817/N1817</f>
        <v>#DIV/0!</v>
      </c>
      <c r="S1817" s="3" t="s">
        <v>8340</v>
      </c>
      <c r="T1817" s="3" t="s">
        <v>8341</v>
      </c>
    </row>
    <row r="1818" spans="1:20" ht="84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12">
        <f t="shared" si="28"/>
        <v>42576.791666666672</v>
      </c>
      <c r="K1818" s="3">
        <v>1467061303</v>
      </c>
      <c r="L1818" s="12">
        <f>(((K1818/60)/60)/24)+DATE(1970,1,1)</f>
        <v>42548.876192129625</v>
      </c>
      <c r="M1818" s="3" t="b">
        <v>0</v>
      </c>
      <c r="N1818" s="3">
        <v>6</v>
      </c>
      <c r="O1818" s="3" t="b">
        <v>0</v>
      </c>
      <c r="P1818" s="3" t="s">
        <v>8285</v>
      </c>
      <c r="Q1818" s="6">
        <f>E1818/D1818</f>
        <v>2.036E-2</v>
      </c>
      <c r="R1818" s="8">
        <f>E1818/N1818</f>
        <v>84.833333333333329</v>
      </c>
      <c r="S1818" s="3" t="s">
        <v>8340</v>
      </c>
      <c r="T1818" s="3" t="s">
        <v>8341</v>
      </c>
    </row>
    <row r="1819" spans="1:20" ht="63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12">
        <f t="shared" si="28"/>
        <v>42765.290972222225</v>
      </c>
      <c r="K1819" s="3">
        <v>1480607607</v>
      </c>
      <c r="L1819" s="12">
        <f>(((K1819/60)/60)/24)+DATE(1970,1,1)</f>
        <v>42705.662118055552</v>
      </c>
      <c r="M1819" s="3" t="b">
        <v>0</v>
      </c>
      <c r="N1819" s="3">
        <v>100</v>
      </c>
      <c r="O1819" s="3" t="b">
        <v>0</v>
      </c>
      <c r="P1819" s="3" t="s">
        <v>8285</v>
      </c>
      <c r="Q1819" s="6">
        <f>E1819/D1819</f>
        <v>0.52327777777777773</v>
      </c>
      <c r="R1819" s="8">
        <f>E1819/N1819</f>
        <v>94.19</v>
      </c>
      <c r="S1819" s="3" t="s">
        <v>8340</v>
      </c>
      <c r="T1819" s="3" t="s">
        <v>8341</v>
      </c>
    </row>
    <row r="1820" spans="1:20" ht="84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12">
        <f t="shared" si="28"/>
        <v>42097.192708333328</v>
      </c>
      <c r="K1820" s="3">
        <v>1425447450</v>
      </c>
      <c r="L1820" s="12">
        <f>(((K1820/60)/60)/24)+DATE(1970,1,1)</f>
        <v>42067.234375</v>
      </c>
      <c r="M1820" s="3" t="b">
        <v>0</v>
      </c>
      <c r="N1820" s="3">
        <v>0</v>
      </c>
      <c r="O1820" s="3" t="b">
        <v>0</v>
      </c>
      <c r="P1820" s="3" t="s">
        <v>8285</v>
      </c>
      <c r="Q1820" s="6">
        <f>E1820/D1820</f>
        <v>0</v>
      </c>
      <c r="R1820" s="8" t="e">
        <f>E1820/N1820</f>
        <v>#DIV/0!</v>
      </c>
      <c r="S1820" s="3" t="s">
        <v>8340</v>
      </c>
      <c r="T1820" s="3" t="s">
        <v>8341</v>
      </c>
    </row>
    <row r="1821" spans="1:20" ht="10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12">
        <f t="shared" si="28"/>
        <v>41850.752268518518</v>
      </c>
      <c r="K1821" s="3">
        <v>1404151396</v>
      </c>
      <c r="L1821" s="12">
        <f>(((K1821/60)/60)/24)+DATE(1970,1,1)</f>
        <v>41820.752268518518</v>
      </c>
      <c r="M1821" s="3" t="b">
        <v>0</v>
      </c>
      <c r="N1821" s="3">
        <v>4</v>
      </c>
      <c r="O1821" s="3" t="b">
        <v>0</v>
      </c>
      <c r="P1821" s="3" t="s">
        <v>8285</v>
      </c>
      <c r="Q1821" s="6">
        <f>E1821/D1821</f>
        <v>2.0833333333333332E-2</v>
      </c>
      <c r="R1821" s="8">
        <f>E1821/N1821</f>
        <v>6.25</v>
      </c>
      <c r="S1821" s="3" t="s">
        <v>8340</v>
      </c>
      <c r="T1821" s="3" t="s">
        <v>8341</v>
      </c>
    </row>
    <row r="1822" spans="1:20" ht="126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12">
        <f t="shared" si="28"/>
        <v>42095.042708333334</v>
      </c>
      <c r="K1822" s="3">
        <v>1425261690</v>
      </c>
      <c r="L1822" s="12">
        <f>(((K1822/60)/60)/24)+DATE(1970,1,1)</f>
        <v>42065.084375000006</v>
      </c>
      <c r="M1822" s="3" t="b">
        <v>0</v>
      </c>
      <c r="N1822" s="3">
        <v>8</v>
      </c>
      <c r="O1822" s="3" t="b">
        <v>0</v>
      </c>
      <c r="P1822" s="3" t="s">
        <v>8285</v>
      </c>
      <c r="Q1822" s="6">
        <f>E1822/D1822</f>
        <v>6.565384615384616E-2</v>
      </c>
      <c r="R1822" s="8">
        <f>E1822/N1822</f>
        <v>213.375</v>
      </c>
      <c r="S1822" s="3" t="s">
        <v>8340</v>
      </c>
      <c r="T1822" s="3" t="s">
        <v>8341</v>
      </c>
    </row>
    <row r="1823" spans="1:20" ht="10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12">
        <f t="shared" si="28"/>
        <v>40971.319062499999</v>
      </c>
      <c r="K1823" s="3">
        <v>1326872367</v>
      </c>
      <c r="L1823" s="12">
        <f>(((K1823/60)/60)/24)+DATE(1970,1,1)</f>
        <v>40926.319062499999</v>
      </c>
      <c r="M1823" s="3" t="b">
        <v>0</v>
      </c>
      <c r="N1823" s="3">
        <v>57</v>
      </c>
      <c r="O1823" s="3" t="b">
        <v>1</v>
      </c>
      <c r="P1823" s="3" t="s">
        <v>8276</v>
      </c>
      <c r="Q1823" s="6">
        <f>E1823/D1823</f>
        <v>1.3489</v>
      </c>
      <c r="R1823" s="8">
        <f>E1823/N1823</f>
        <v>59.162280701754383</v>
      </c>
      <c r="S1823" s="3" t="s">
        <v>8327</v>
      </c>
      <c r="T1823" s="3" t="s">
        <v>8328</v>
      </c>
    </row>
    <row r="1824" spans="1:20" ht="63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12">
        <f t="shared" si="28"/>
        <v>41670.792361111111</v>
      </c>
      <c r="K1824" s="3">
        <v>1388084862</v>
      </c>
      <c r="L1824" s="12">
        <f>(((K1824/60)/60)/24)+DATE(1970,1,1)</f>
        <v>41634.797013888885</v>
      </c>
      <c r="M1824" s="3" t="b">
        <v>0</v>
      </c>
      <c r="N1824" s="3">
        <v>11</v>
      </c>
      <c r="O1824" s="3" t="b">
        <v>1</v>
      </c>
      <c r="P1824" s="3" t="s">
        <v>8276</v>
      </c>
      <c r="Q1824" s="6">
        <f>E1824/D1824</f>
        <v>1</v>
      </c>
      <c r="R1824" s="8">
        <f>E1824/N1824</f>
        <v>27.272727272727273</v>
      </c>
      <c r="S1824" s="3" t="s">
        <v>8327</v>
      </c>
      <c r="T1824" s="3" t="s">
        <v>8328</v>
      </c>
    </row>
    <row r="1825" spans="1:20" ht="10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12">
        <f t="shared" si="28"/>
        <v>41206.684907407405</v>
      </c>
      <c r="K1825" s="3">
        <v>1348503976</v>
      </c>
      <c r="L1825" s="12">
        <f>(((K1825/60)/60)/24)+DATE(1970,1,1)</f>
        <v>41176.684907407405</v>
      </c>
      <c r="M1825" s="3" t="b">
        <v>0</v>
      </c>
      <c r="N1825" s="3">
        <v>33</v>
      </c>
      <c r="O1825" s="3" t="b">
        <v>1</v>
      </c>
      <c r="P1825" s="3" t="s">
        <v>8276</v>
      </c>
      <c r="Q1825" s="6">
        <f>E1825/D1825</f>
        <v>1.1585714285714286</v>
      </c>
      <c r="R1825" s="8">
        <f>E1825/N1825</f>
        <v>24.575757575757574</v>
      </c>
      <c r="S1825" s="3" t="s">
        <v>8327</v>
      </c>
      <c r="T1825" s="3" t="s">
        <v>8328</v>
      </c>
    </row>
    <row r="1826" spans="1:20" ht="42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12">
        <f t="shared" si="28"/>
        <v>41647.088888888888</v>
      </c>
      <c r="K1826" s="3">
        <v>1387403967</v>
      </c>
      <c r="L1826" s="12">
        <f>(((K1826/60)/60)/24)+DATE(1970,1,1)</f>
        <v>41626.916284722225</v>
      </c>
      <c r="M1826" s="3" t="b">
        <v>0</v>
      </c>
      <c r="N1826" s="3">
        <v>40</v>
      </c>
      <c r="O1826" s="3" t="b">
        <v>1</v>
      </c>
      <c r="P1826" s="3" t="s">
        <v>8276</v>
      </c>
      <c r="Q1826" s="6">
        <f>E1826/D1826</f>
        <v>1.0006666666666666</v>
      </c>
      <c r="R1826" s="8">
        <f>E1826/N1826</f>
        <v>75.05</v>
      </c>
      <c r="S1826" s="3" t="s">
        <v>8327</v>
      </c>
      <c r="T1826" s="3" t="s">
        <v>8328</v>
      </c>
    </row>
    <row r="1827" spans="1:20" ht="10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12">
        <f t="shared" si="28"/>
        <v>41466.83452546296</v>
      </c>
      <c r="K1827" s="3">
        <v>1371585703</v>
      </c>
      <c r="L1827" s="12">
        <f>(((K1827/60)/60)/24)+DATE(1970,1,1)</f>
        <v>41443.83452546296</v>
      </c>
      <c r="M1827" s="3" t="b">
        <v>0</v>
      </c>
      <c r="N1827" s="3">
        <v>50</v>
      </c>
      <c r="O1827" s="3" t="b">
        <v>1</v>
      </c>
      <c r="P1827" s="3" t="s">
        <v>8276</v>
      </c>
      <c r="Q1827" s="6">
        <f>E1827/D1827</f>
        <v>1.0505</v>
      </c>
      <c r="R1827" s="8">
        <f>E1827/N1827</f>
        <v>42.02</v>
      </c>
      <c r="S1827" s="3" t="s">
        <v>8327</v>
      </c>
      <c r="T1827" s="3" t="s">
        <v>8328</v>
      </c>
    </row>
    <row r="1828" spans="1:20" ht="42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12">
        <f t="shared" si="28"/>
        <v>41687.923807870371</v>
      </c>
      <c r="K1828" s="3">
        <v>1390083017</v>
      </c>
      <c r="L1828" s="12">
        <f>(((K1828/60)/60)/24)+DATE(1970,1,1)</f>
        <v>41657.923807870371</v>
      </c>
      <c r="M1828" s="3" t="b">
        <v>0</v>
      </c>
      <c r="N1828" s="3">
        <v>38</v>
      </c>
      <c r="O1828" s="3" t="b">
        <v>1</v>
      </c>
      <c r="P1828" s="3" t="s">
        <v>8276</v>
      </c>
      <c r="Q1828" s="6">
        <f>E1828/D1828</f>
        <v>1.01</v>
      </c>
      <c r="R1828" s="8">
        <f>E1828/N1828</f>
        <v>53.157894736842103</v>
      </c>
      <c r="S1828" s="3" t="s">
        <v>8327</v>
      </c>
      <c r="T1828" s="3" t="s">
        <v>8328</v>
      </c>
    </row>
    <row r="1829" spans="1:20" ht="10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12">
        <f t="shared" si="28"/>
        <v>40605.325937499998</v>
      </c>
      <c r="K1829" s="3">
        <v>1294818561</v>
      </c>
      <c r="L1829" s="12">
        <f>(((K1829/60)/60)/24)+DATE(1970,1,1)</f>
        <v>40555.325937499998</v>
      </c>
      <c r="M1829" s="3" t="b">
        <v>0</v>
      </c>
      <c r="N1829" s="3">
        <v>96</v>
      </c>
      <c r="O1829" s="3" t="b">
        <v>1</v>
      </c>
      <c r="P1829" s="3" t="s">
        <v>8276</v>
      </c>
      <c r="Q1829" s="6">
        <f>E1829/D1829</f>
        <v>1.0066250000000001</v>
      </c>
      <c r="R1829" s="8">
        <f>E1829/N1829</f>
        <v>83.885416666666671</v>
      </c>
      <c r="S1829" s="3" t="s">
        <v>8327</v>
      </c>
      <c r="T1829" s="3" t="s">
        <v>8328</v>
      </c>
    </row>
    <row r="1830" spans="1:20" ht="10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12">
        <f t="shared" si="28"/>
        <v>41768.916666666664</v>
      </c>
      <c r="K1830" s="3">
        <v>1396906530</v>
      </c>
      <c r="L1830" s="12">
        <f>(((K1830/60)/60)/24)+DATE(1970,1,1)</f>
        <v>41736.899652777778</v>
      </c>
      <c r="M1830" s="3" t="b">
        <v>0</v>
      </c>
      <c r="N1830" s="3">
        <v>48</v>
      </c>
      <c r="O1830" s="3" t="b">
        <v>1</v>
      </c>
      <c r="P1830" s="3" t="s">
        <v>8276</v>
      </c>
      <c r="Q1830" s="6">
        <f>E1830/D1830</f>
        <v>1.0016</v>
      </c>
      <c r="R1830" s="8">
        <f>E1830/N1830</f>
        <v>417.33333333333331</v>
      </c>
      <c r="S1830" s="3" t="s">
        <v>8327</v>
      </c>
      <c r="T1830" s="3" t="s">
        <v>8328</v>
      </c>
    </row>
    <row r="1831" spans="1:20" ht="84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12">
        <f t="shared" si="28"/>
        <v>40564.916666666664</v>
      </c>
      <c r="K1831" s="3">
        <v>1291428371</v>
      </c>
      <c r="L1831" s="12">
        <f>(((K1831/60)/60)/24)+DATE(1970,1,1)</f>
        <v>40516.087627314817</v>
      </c>
      <c r="M1831" s="3" t="b">
        <v>0</v>
      </c>
      <c r="N1831" s="3">
        <v>33</v>
      </c>
      <c r="O1831" s="3" t="b">
        <v>1</v>
      </c>
      <c r="P1831" s="3" t="s">
        <v>8276</v>
      </c>
      <c r="Q1831" s="6">
        <f>E1831/D1831</f>
        <v>1.6668333333333334</v>
      </c>
      <c r="R1831" s="8">
        <f>E1831/N1831</f>
        <v>75.765151515151516</v>
      </c>
      <c r="S1831" s="3" t="s">
        <v>8327</v>
      </c>
      <c r="T1831" s="3" t="s">
        <v>8328</v>
      </c>
    </row>
    <row r="1832" spans="1:20" ht="84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12">
        <f t="shared" si="28"/>
        <v>41694.684108796297</v>
      </c>
      <c r="K1832" s="3">
        <v>1390667107</v>
      </c>
      <c r="L1832" s="12">
        <f>(((K1832/60)/60)/24)+DATE(1970,1,1)</f>
        <v>41664.684108796297</v>
      </c>
      <c r="M1832" s="3" t="b">
        <v>0</v>
      </c>
      <c r="N1832" s="3">
        <v>226</v>
      </c>
      <c r="O1832" s="3" t="b">
        <v>1</v>
      </c>
      <c r="P1832" s="3" t="s">
        <v>8276</v>
      </c>
      <c r="Q1832" s="6">
        <f>E1832/D1832</f>
        <v>1.0153333333333334</v>
      </c>
      <c r="R1832" s="8">
        <f>E1832/N1832</f>
        <v>67.389380530973455</v>
      </c>
      <c r="S1832" s="3" t="s">
        <v>8327</v>
      </c>
      <c r="T1832" s="3" t="s">
        <v>8328</v>
      </c>
    </row>
    <row r="1833" spans="1:20" ht="84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12">
        <f t="shared" si="28"/>
        <v>41041.996099537035</v>
      </c>
      <c r="K1833" s="3">
        <v>1335570863</v>
      </c>
      <c r="L1833" s="12">
        <f>(((K1833/60)/60)/24)+DATE(1970,1,1)</f>
        <v>41026.996099537035</v>
      </c>
      <c r="M1833" s="3" t="b">
        <v>0</v>
      </c>
      <c r="N1833" s="3">
        <v>14</v>
      </c>
      <c r="O1833" s="3" t="b">
        <v>1</v>
      </c>
      <c r="P1833" s="3" t="s">
        <v>8276</v>
      </c>
      <c r="Q1833" s="6">
        <f>E1833/D1833</f>
        <v>1.03</v>
      </c>
      <c r="R1833" s="8">
        <f>E1833/N1833</f>
        <v>73.571428571428569</v>
      </c>
      <c r="S1833" s="3" t="s">
        <v>8327</v>
      </c>
      <c r="T1833" s="3" t="s">
        <v>8328</v>
      </c>
    </row>
    <row r="1834" spans="1:20" ht="10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12">
        <f t="shared" si="28"/>
        <v>40606.539664351854</v>
      </c>
      <c r="K1834" s="3">
        <v>1296651427</v>
      </c>
      <c r="L1834" s="12">
        <f>(((K1834/60)/60)/24)+DATE(1970,1,1)</f>
        <v>40576.539664351854</v>
      </c>
      <c r="M1834" s="3" t="b">
        <v>0</v>
      </c>
      <c r="N1834" s="3">
        <v>20</v>
      </c>
      <c r="O1834" s="3" t="b">
        <v>1</v>
      </c>
      <c r="P1834" s="3" t="s">
        <v>8276</v>
      </c>
      <c r="Q1834" s="6">
        <f>E1834/D1834</f>
        <v>1.4285714285714286</v>
      </c>
      <c r="R1834" s="8">
        <f>E1834/N1834</f>
        <v>25</v>
      </c>
      <c r="S1834" s="3" t="s">
        <v>8327</v>
      </c>
      <c r="T1834" s="3" t="s">
        <v>8328</v>
      </c>
    </row>
    <row r="1835" spans="1:20" ht="10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12">
        <f t="shared" si="28"/>
        <v>41335.332638888889</v>
      </c>
      <c r="K1835" s="3">
        <v>1359421403</v>
      </c>
      <c r="L1835" s="12">
        <f>(((K1835/60)/60)/24)+DATE(1970,1,1)</f>
        <v>41303.044016203705</v>
      </c>
      <c r="M1835" s="3" t="b">
        <v>0</v>
      </c>
      <c r="N1835" s="3">
        <v>25</v>
      </c>
      <c r="O1835" s="3" t="b">
        <v>1</v>
      </c>
      <c r="P1835" s="3" t="s">
        <v>8276</v>
      </c>
      <c r="Q1835" s="6">
        <f>E1835/D1835</f>
        <v>2.625</v>
      </c>
      <c r="R1835" s="8">
        <f>E1835/N1835</f>
        <v>42</v>
      </c>
      <c r="S1835" s="3" t="s">
        <v>8327</v>
      </c>
      <c r="T1835" s="3" t="s">
        <v>8328</v>
      </c>
    </row>
    <row r="1836" spans="1:20" ht="42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12">
        <f t="shared" si="28"/>
        <v>42028.964062500003</v>
      </c>
      <c r="K1836" s="3">
        <v>1418684895</v>
      </c>
      <c r="L1836" s="12">
        <f>(((K1836/60)/60)/24)+DATE(1970,1,1)</f>
        <v>41988.964062500003</v>
      </c>
      <c r="M1836" s="3" t="b">
        <v>0</v>
      </c>
      <c r="N1836" s="3">
        <v>90</v>
      </c>
      <c r="O1836" s="3" t="b">
        <v>1</v>
      </c>
      <c r="P1836" s="3" t="s">
        <v>8276</v>
      </c>
      <c r="Q1836" s="6">
        <f>E1836/D1836</f>
        <v>1.1805000000000001</v>
      </c>
      <c r="R1836" s="8">
        <f>E1836/N1836</f>
        <v>131.16666666666666</v>
      </c>
      <c r="S1836" s="3" t="s">
        <v>8327</v>
      </c>
      <c r="T1836" s="3" t="s">
        <v>8328</v>
      </c>
    </row>
    <row r="1837" spans="1:20" ht="126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12">
        <f t="shared" si="28"/>
        <v>42460.660543981481</v>
      </c>
      <c r="K1837" s="3">
        <v>1456851071</v>
      </c>
      <c r="L1837" s="12">
        <f>(((K1837/60)/60)/24)+DATE(1970,1,1)</f>
        <v>42430.702210648145</v>
      </c>
      <c r="M1837" s="3" t="b">
        <v>0</v>
      </c>
      <c r="N1837" s="3">
        <v>11</v>
      </c>
      <c r="O1837" s="3" t="b">
        <v>1</v>
      </c>
      <c r="P1837" s="3" t="s">
        <v>8276</v>
      </c>
      <c r="Q1837" s="6">
        <f>E1837/D1837</f>
        <v>1.04</v>
      </c>
      <c r="R1837" s="8">
        <f>E1837/N1837</f>
        <v>47.272727272727273</v>
      </c>
      <c r="S1837" s="3" t="s">
        <v>8327</v>
      </c>
      <c r="T1837" s="3" t="s">
        <v>8328</v>
      </c>
    </row>
    <row r="1838" spans="1:20" ht="42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12">
        <f t="shared" si="28"/>
        <v>41322.809363425928</v>
      </c>
      <c r="K1838" s="3">
        <v>1359660329</v>
      </c>
      <c r="L1838" s="12">
        <f>(((K1838/60)/60)/24)+DATE(1970,1,1)</f>
        <v>41305.809363425928</v>
      </c>
      <c r="M1838" s="3" t="b">
        <v>0</v>
      </c>
      <c r="N1838" s="3">
        <v>55</v>
      </c>
      <c r="O1838" s="3" t="b">
        <v>1</v>
      </c>
      <c r="P1838" s="3" t="s">
        <v>8276</v>
      </c>
      <c r="Q1838" s="6">
        <f>E1838/D1838</f>
        <v>2.0034000000000001</v>
      </c>
      <c r="R1838" s="8">
        <f>E1838/N1838</f>
        <v>182.12727272727273</v>
      </c>
      <c r="S1838" s="3" t="s">
        <v>8327</v>
      </c>
      <c r="T1838" s="3" t="s">
        <v>8328</v>
      </c>
    </row>
    <row r="1839" spans="1:20" ht="10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12">
        <f t="shared" si="28"/>
        <v>40986.006192129629</v>
      </c>
      <c r="K1839" s="3">
        <v>1326848935</v>
      </c>
      <c r="L1839" s="12">
        <f>(((K1839/60)/60)/24)+DATE(1970,1,1)</f>
        <v>40926.047858796301</v>
      </c>
      <c r="M1839" s="3" t="b">
        <v>0</v>
      </c>
      <c r="N1839" s="3">
        <v>30</v>
      </c>
      <c r="O1839" s="3" t="b">
        <v>1</v>
      </c>
      <c r="P1839" s="3" t="s">
        <v>8276</v>
      </c>
      <c r="Q1839" s="6">
        <f>E1839/D1839</f>
        <v>3.0683333333333334</v>
      </c>
      <c r="R1839" s="8">
        <f>E1839/N1839</f>
        <v>61.366666666666667</v>
      </c>
      <c r="S1839" s="3" t="s">
        <v>8327</v>
      </c>
      <c r="T1839" s="3" t="s">
        <v>8328</v>
      </c>
    </row>
    <row r="1840" spans="1:20" ht="10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12">
        <f t="shared" si="28"/>
        <v>40817.125</v>
      </c>
      <c r="K1840" s="3">
        <v>1314989557</v>
      </c>
      <c r="L1840" s="12">
        <f>(((K1840/60)/60)/24)+DATE(1970,1,1)</f>
        <v>40788.786539351851</v>
      </c>
      <c r="M1840" s="3" t="b">
        <v>0</v>
      </c>
      <c r="N1840" s="3">
        <v>28</v>
      </c>
      <c r="O1840" s="3" t="b">
        <v>1</v>
      </c>
      <c r="P1840" s="3" t="s">
        <v>8276</v>
      </c>
      <c r="Q1840" s="6">
        <f>E1840/D1840</f>
        <v>1.00149</v>
      </c>
      <c r="R1840" s="8">
        <f>E1840/N1840</f>
        <v>35.767499999999998</v>
      </c>
      <c r="S1840" s="3" t="s">
        <v>8327</v>
      </c>
      <c r="T1840" s="3" t="s">
        <v>8328</v>
      </c>
    </row>
    <row r="1841" spans="1:20" ht="10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12">
        <f t="shared" si="28"/>
        <v>42644.722013888888</v>
      </c>
      <c r="K1841" s="3">
        <v>1472750382</v>
      </c>
      <c r="L1841" s="12">
        <f>(((K1841/60)/60)/24)+DATE(1970,1,1)</f>
        <v>42614.722013888888</v>
      </c>
      <c r="M1841" s="3" t="b">
        <v>0</v>
      </c>
      <c r="N1841" s="3">
        <v>45</v>
      </c>
      <c r="O1841" s="3" t="b">
        <v>1</v>
      </c>
      <c r="P1841" s="3" t="s">
        <v>8276</v>
      </c>
      <c r="Q1841" s="6">
        <f>E1841/D1841</f>
        <v>2.0529999999999999</v>
      </c>
      <c r="R1841" s="8">
        <f>E1841/N1841</f>
        <v>45.62222222222222</v>
      </c>
      <c r="S1841" s="3" t="s">
        <v>8327</v>
      </c>
      <c r="T1841" s="3" t="s">
        <v>8328</v>
      </c>
    </row>
    <row r="1842" spans="1:20" ht="10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12">
        <f t="shared" si="28"/>
        <v>41401.207638888889</v>
      </c>
      <c r="K1842" s="3">
        <v>1366251510</v>
      </c>
      <c r="L1842" s="12">
        <f>(((K1842/60)/60)/24)+DATE(1970,1,1)</f>
        <v>41382.096180555556</v>
      </c>
      <c r="M1842" s="3" t="b">
        <v>0</v>
      </c>
      <c r="N1842" s="3">
        <v>13</v>
      </c>
      <c r="O1842" s="3" t="b">
        <v>1</v>
      </c>
      <c r="P1842" s="3" t="s">
        <v>8276</v>
      </c>
      <c r="Q1842" s="6">
        <f>E1842/D1842</f>
        <v>1.0888888888888888</v>
      </c>
      <c r="R1842" s="8">
        <f>E1842/N1842</f>
        <v>75.384615384615387</v>
      </c>
      <c r="S1842" s="3" t="s">
        <v>8327</v>
      </c>
      <c r="T1842" s="3" t="s">
        <v>8328</v>
      </c>
    </row>
    <row r="1843" spans="1:20" ht="63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12">
        <f t="shared" si="28"/>
        <v>41779.207638888889</v>
      </c>
      <c r="K1843" s="3">
        <v>1397679445</v>
      </c>
      <c r="L1843" s="12">
        <f>(((K1843/60)/60)/24)+DATE(1970,1,1)</f>
        <v>41745.84542824074</v>
      </c>
      <c r="M1843" s="3" t="b">
        <v>0</v>
      </c>
      <c r="N1843" s="3">
        <v>40</v>
      </c>
      <c r="O1843" s="3" t="b">
        <v>1</v>
      </c>
      <c r="P1843" s="3" t="s">
        <v>8276</v>
      </c>
      <c r="Q1843" s="6">
        <f>E1843/D1843</f>
        <v>1.0175000000000001</v>
      </c>
      <c r="R1843" s="8">
        <f>E1843/N1843</f>
        <v>50.875</v>
      </c>
      <c r="S1843" s="3" t="s">
        <v>8327</v>
      </c>
      <c r="T1843" s="3" t="s">
        <v>8328</v>
      </c>
    </row>
    <row r="1844" spans="1:20" ht="10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12">
        <f t="shared" si="28"/>
        <v>42065.249305555553</v>
      </c>
      <c r="K1844" s="3">
        <v>1422371381</v>
      </c>
      <c r="L1844" s="12">
        <f>(((K1844/60)/60)/24)+DATE(1970,1,1)</f>
        <v>42031.631724537037</v>
      </c>
      <c r="M1844" s="3" t="b">
        <v>0</v>
      </c>
      <c r="N1844" s="3">
        <v>21</v>
      </c>
      <c r="O1844" s="3" t="b">
        <v>1</v>
      </c>
      <c r="P1844" s="3" t="s">
        <v>8276</v>
      </c>
      <c r="Q1844" s="6">
        <f>E1844/D1844</f>
        <v>1.2524999999999999</v>
      </c>
      <c r="R1844" s="8">
        <f>E1844/N1844</f>
        <v>119.28571428571429</v>
      </c>
      <c r="S1844" s="3" t="s">
        <v>8327</v>
      </c>
      <c r="T1844" s="3" t="s">
        <v>8328</v>
      </c>
    </row>
    <row r="1845" spans="1:20" ht="10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12">
        <f t="shared" si="28"/>
        <v>40594.994837962964</v>
      </c>
      <c r="K1845" s="3">
        <v>1295653954</v>
      </c>
      <c r="L1845" s="12">
        <f>(((K1845/60)/60)/24)+DATE(1970,1,1)</f>
        <v>40564.994837962964</v>
      </c>
      <c r="M1845" s="3" t="b">
        <v>0</v>
      </c>
      <c r="N1845" s="3">
        <v>134</v>
      </c>
      <c r="O1845" s="3" t="b">
        <v>1</v>
      </c>
      <c r="P1845" s="3" t="s">
        <v>8276</v>
      </c>
      <c r="Q1845" s="6">
        <f>E1845/D1845</f>
        <v>1.2400610000000001</v>
      </c>
      <c r="R1845" s="8">
        <f>E1845/N1845</f>
        <v>92.541865671641801</v>
      </c>
      <c r="S1845" s="3" t="s">
        <v>8327</v>
      </c>
      <c r="T1845" s="3" t="s">
        <v>8328</v>
      </c>
    </row>
    <row r="1846" spans="1:20" ht="10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12">
        <f t="shared" si="28"/>
        <v>40705.125</v>
      </c>
      <c r="K1846" s="3">
        <v>1304464914</v>
      </c>
      <c r="L1846" s="12">
        <f>(((K1846/60)/60)/24)+DATE(1970,1,1)</f>
        <v>40666.973541666666</v>
      </c>
      <c r="M1846" s="3" t="b">
        <v>0</v>
      </c>
      <c r="N1846" s="3">
        <v>20</v>
      </c>
      <c r="O1846" s="3" t="b">
        <v>1</v>
      </c>
      <c r="P1846" s="3" t="s">
        <v>8276</v>
      </c>
      <c r="Q1846" s="6">
        <f>E1846/D1846</f>
        <v>1.014</v>
      </c>
      <c r="R1846" s="8">
        <f>E1846/N1846</f>
        <v>76.05</v>
      </c>
      <c r="S1846" s="3" t="s">
        <v>8327</v>
      </c>
      <c r="T1846" s="3" t="s">
        <v>8328</v>
      </c>
    </row>
    <row r="1847" spans="1:20" ht="168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12">
        <f t="shared" si="28"/>
        <v>42538.204861111109</v>
      </c>
      <c r="K1847" s="3">
        <v>1464854398</v>
      </c>
      <c r="L1847" s="12">
        <f>(((K1847/60)/60)/24)+DATE(1970,1,1)</f>
        <v>42523.333310185189</v>
      </c>
      <c r="M1847" s="3" t="b">
        <v>0</v>
      </c>
      <c r="N1847" s="3">
        <v>19</v>
      </c>
      <c r="O1847" s="3" t="b">
        <v>1</v>
      </c>
      <c r="P1847" s="3" t="s">
        <v>8276</v>
      </c>
      <c r="Q1847" s="6">
        <f>E1847/D1847</f>
        <v>1</v>
      </c>
      <c r="R1847" s="8">
        <f>E1847/N1847</f>
        <v>52.631578947368418</v>
      </c>
      <c r="S1847" s="3" t="s">
        <v>8327</v>
      </c>
      <c r="T1847" s="3" t="s">
        <v>8328</v>
      </c>
    </row>
    <row r="1848" spans="1:20" ht="10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12">
        <f t="shared" si="28"/>
        <v>41258.650196759263</v>
      </c>
      <c r="K1848" s="3">
        <v>1352993777</v>
      </c>
      <c r="L1848" s="12">
        <f>(((K1848/60)/60)/24)+DATE(1970,1,1)</f>
        <v>41228.650196759263</v>
      </c>
      <c r="M1848" s="3" t="b">
        <v>0</v>
      </c>
      <c r="N1848" s="3">
        <v>209</v>
      </c>
      <c r="O1848" s="3" t="b">
        <v>1</v>
      </c>
      <c r="P1848" s="3" t="s">
        <v>8276</v>
      </c>
      <c r="Q1848" s="6">
        <f>E1848/D1848</f>
        <v>1.3792666666666666</v>
      </c>
      <c r="R1848" s="8">
        <f>E1848/N1848</f>
        <v>98.990430622009569</v>
      </c>
      <c r="S1848" s="3" t="s">
        <v>8327</v>
      </c>
      <c r="T1848" s="3" t="s">
        <v>8328</v>
      </c>
    </row>
    <row r="1849" spans="1:20" ht="10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12">
        <f t="shared" si="28"/>
        <v>42115.236481481479</v>
      </c>
      <c r="K1849" s="3">
        <v>1427780432</v>
      </c>
      <c r="L1849" s="12">
        <f>(((K1849/60)/60)/24)+DATE(1970,1,1)</f>
        <v>42094.236481481479</v>
      </c>
      <c r="M1849" s="3" t="b">
        <v>0</v>
      </c>
      <c r="N1849" s="3">
        <v>38</v>
      </c>
      <c r="O1849" s="3" t="b">
        <v>1</v>
      </c>
      <c r="P1849" s="3" t="s">
        <v>8276</v>
      </c>
      <c r="Q1849" s="6">
        <f>E1849/D1849</f>
        <v>1.2088000000000001</v>
      </c>
      <c r="R1849" s="8">
        <f>E1849/N1849</f>
        <v>79.526315789473685</v>
      </c>
      <c r="S1849" s="3" t="s">
        <v>8327</v>
      </c>
      <c r="T1849" s="3" t="s">
        <v>8328</v>
      </c>
    </row>
    <row r="1850" spans="1:20" ht="10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12">
        <f t="shared" si="28"/>
        <v>40755.290972222225</v>
      </c>
      <c r="K1850" s="3">
        <v>1306608888</v>
      </c>
      <c r="L1850" s="12">
        <f>(((K1850/60)/60)/24)+DATE(1970,1,1)</f>
        <v>40691.788055555553</v>
      </c>
      <c r="M1850" s="3" t="b">
        <v>0</v>
      </c>
      <c r="N1850" s="3">
        <v>24</v>
      </c>
      <c r="O1850" s="3" t="b">
        <v>1</v>
      </c>
      <c r="P1850" s="3" t="s">
        <v>8276</v>
      </c>
      <c r="Q1850" s="6">
        <f>E1850/D1850</f>
        <v>1.0736666666666668</v>
      </c>
      <c r="R1850" s="8">
        <f>E1850/N1850</f>
        <v>134.20833333333334</v>
      </c>
      <c r="S1850" s="3" t="s">
        <v>8327</v>
      </c>
      <c r="T1850" s="3" t="s">
        <v>8328</v>
      </c>
    </row>
    <row r="1851" spans="1:20" ht="63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12">
        <f t="shared" si="28"/>
        <v>41199.845590277779</v>
      </c>
      <c r="K1851" s="3">
        <v>1347913059</v>
      </c>
      <c r="L1851" s="12">
        <f>(((K1851/60)/60)/24)+DATE(1970,1,1)</f>
        <v>41169.845590277779</v>
      </c>
      <c r="M1851" s="3" t="b">
        <v>0</v>
      </c>
      <c r="N1851" s="3">
        <v>8</v>
      </c>
      <c r="O1851" s="3" t="b">
        <v>1</v>
      </c>
      <c r="P1851" s="3" t="s">
        <v>8276</v>
      </c>
      <c r="Q1851" s="6">
        <f>E1851/D1851</f>
        <v>1.0033333333333334</v>
      </c>
      <c r="R1851" s="8">
        <f>E1851/N1851</f>
        <v>37.625</v>
      </c>
      <c r="S1851" s="3" t="s">
        <v>8327</v>
      </c>
      <c r="T1851" s="3" t="s">
        <v>8328</v>
      </c>
    </row>
    <row r="1852" spans="1:20" ht="10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12">
        <f t="shared" si="28"/>
        <v>41830.959490740745</v>
      </c>
      <c r="K1852" s="3">
        <v>1402441300</v>
      </c>
      <c r="L1852" s="12">
        <f>(((K1852/60)/60)/24)+DATE(1970,1,1)</f>
        <v>41800.959490740745</v>
      </c>
      <c r="M1852" s="3" t="b">
        <v>0</v>
      </c>
      <c r="N1852" s="3">
        <v>179</v>
      </c>
      <c r="O1852" s="3" t="b">
        <v>1</v>
      </c>
      <c r="P1852" s="3" t="s">
        <v>8276</v>
      </c>
      <c r="Q1852" s="6">
        <f>E1852/D1852</f>
        <v>1.0152222222222222</v>
      </c>
      <c r="R1852" s="8">
        <f>E1852/N1852</f>
        <v>51.044692737430168</v>
      </c>
      <c r="S1852" s="3" t="s">
        <v>8327</v>
      </c>
      <c r="T1852" s="3" t="s">
        <v>8328</v>
      </c>
    </row>
    <row r="1853" spans="1:20" ht="10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12">
        <f t="shared" si="28"/>
        <v>41848.041666666664</v>
      </c>
      <c r="K1853" s="3">
        <v>1404769538</v>
      </c>
      <c r="L1853" s="12">
        <f>(((K1853/60)/60)/24)+DATE(1970,1,1)</f>
        <v>41827.906689814816</v>
      </c>
      <c r="M1853" s="3" t="b">
        <v>0</v>
      </c>
      <c r="N1853" s="3">
        <v>26</v>
      </c>
      <c r="O1853" s="3" t="b">
        <v>1</v>
      </c>
      <c r="P1853" s="3" t="s">
        <v>8276</v>
      </c>
      <c r="Q1853" s="6">
        <f>E1853/D1853</f>
        <v>1.0007692307692309</v>
      </c>
      <c r="R1853" s="8">
        <f>E1853/N1853</f>
        <v>50.03846153846154</v>
      </c>
      <c r="S1853" s="3" t="s">
        <v>8327</v>
      </c>
      <c r="T1853" s="3" t="s">
        <v>8328</v>
      </c>
    </row>
    <row r="1854" spans="1:20" ht="10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12">
        <f t="shared" si="28"/>
        <v>42119</v>
      </c>
      <c r="K1854" s="3">
        <v>1426703452</v>
      </c>
      <c r="L1854" s="12">
        <f>(((K1854/60)/60)/24)+DATE(1970,1,1)</f>
        <v>42081.77143518519</v>
      </c>
      <c r="M1854" s="3" t="b">
        <v>0</v>
      </c>
      <c r="N1854" s="3">
        <v>131</v>
      </c>
      <c r="O1854" s="3" t="b">
        <v>1</v>
      </c>
      <c r="P1854" s="3" t="s">
        <v>8276</v>
      </c>
      <c r="Q1854" s="6">
        <f>E1854/D1854</f>
        <v>1.1696666666666666</v>
      </c>
      <c r="R1854" s="8">
        <f>E1854/N1854</f>
        <v>133.93129770992365</v>
      </c>
      <c r="S1854" s="3" t="s">
        <v>8327</v>
      </c>
      <c r="T1854" s="3" t="s">
        <v>8328</v>
      </c>
    </row>
    <row r="1855" spans="1:20" ht="10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12">
        <f t="shared" si="28"/>
        <v>41227.102048611108</v>
      </c>
      <c r="K1855" s="3">
        <v>1348536417</v>
      </c>
      <c r="L1855" s="12">
        <f>(((K1855/60)/60)/24)+DATE(1970,1,1)</f>
        <v>41177.060381944444</v>
      </c>
      <c r="M1855" s="3" t="b">
        <v>0</v>
      </c>
      <c r="N1855" s="3">
        <v>14</v>
      </c>
      <c r="O1855" s="3" t="b">
        <v>1</v>
      </c>
      <c r="P1855" s="3" t="s">
        <v>8276</v>
      </c>
      <c r="Q1855" s="6">
        <f>E1855/D1855</f>
        <v>1.01875</v>
      </c>
      <c r="R1855" s="8">
        <f>E1855/N1855</f>
        <v>58.214285714285715</v>
      </c>
      <c r="S1855" s="3" t="s">
        <v>8327</v>
      </c>
      <c r="T1855" s="3" t="s">
        <v>8328</v>
      </c>
    </row>
    <row r="1856" spans="1:20" ht="10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12">
        <f t="shared" si="28"/>
        <v>41418.021261574075</v>
      </c>
      <c r="K1856" s="3">
        <v>1366763437</v>
      </c>
      <c r="L1856" s="12">
        <f>(((K1856/60)/60)/24)+DATE(1970,1,1)</f>
        <v>41388.021261574075</v>
      </c>
      <c r="M1856" s="3" t="b">
        <v>0</v>
      </c>
      <c r="N1856" s="3">
        <v>174</v>
      </c>
      <c r="O1856" s="3" t="b">
        <v>1</v>
      </c>
      <c r="P1856" s="3" t="s">
        <v>8276</v>
      </c>
      <c r="Q1856" s="6">
        <f>E1856/D1856</f>
        <v>1.0212366666666666</v>
      </c>
      <c r="R1856" s="8">
        <f>E1856/N1856</f>
        <v>88.037643678160919</v>
      </c>
      <c r="S1856" s="3" t="s">
        <v>8327</v>
      </c>
      <c r="T1856" s="3" t="s">
        <v>8328</v>
      </c>
    </row>
    <row r="1857" spans="1:20" ht="84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12">
        <f t="shared" si="28"/>
        <v>41645.538657407407</v>
      </c>
      <c r="K1857" s="3">
        <v>1385124940</v>
      </c>
      <c r="L1857" s="12">
        <f>(((K1857/60)/60)/24)+DATE(1970,1,1)</f>
        <v>41600.538657407407</v>
      </c>
      <c r="M1857" s="3" t="b">
        <v>0</v>
      </c>
      <c r="N1857" s="3">
        <v>191</v>
      </c>
      <c r="O1857" s="3" t="b">
        <v>1</v>
      </c>
      <c r="P1857" s="3" t="s">
        <v>8276</v>
      </c>
      <c r="Q1857" s="6">
        <f>E1857/D1857</f>
        <v>1.5405897142857143</v>
      </c>
      <c r="R1857" s="8">
        <f>E1857/N1857</f>
        <v>70.576753926701571</v>
      </c>
      <c r="S1857" s="3" t="s">
        <v>8327</v>
      </c>
      <c r="T1857" s="3" t="s">
        <v>8328</v>
      </c>
    </row>
    <row r="1858" spans="1:20" ht="10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12">
        <f t="shared" si="28"/>
        <v>41838.854999999996</v>
      </c>
      <c r="K1858" s="3">
        <v>1403901072</v>
      </c>
      <c r="L1858" s="12">
        <f>(((K1858/60)/60)/24)+DATE(1970,1,1)</f>
        <v>41817.854999999996</v>
      </c>
      <c r="M1858" s="3" t="b">
        <v>0</v>
      </c>
      <c r="N1858" s="3">
        <v>38</v>
      </c>
      <c r="O1858" s="3" t="b">
        <v>1</v>
      </c>
      <c r="P1858" s="3" t="s">
        <v>8276</v>
      </c>
      <c r="Q1858" s="6">
        <f>E1858/D1858</f>
        <v>1.0125</v>
      </c>
      <c r="R1858" s="8">
        <f>E1858/N1858</f>
        <v>53.289473684210527</v>
      </c>
      <c r="S1858" s="3" t="s">
        <v>8327</v>
      </c>
      <c r="T1858" s="3" t="s">
        <v>8328</v>
      </c>
    </row>
    <row r="1859" spans="1:20" ht="10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12">
        <f t="shared" ref="J1859:J1922" si="29">(((I1859/60)/60)/24)+DATE(1970,1,1)</f>
        <v>41894.76866898148</v>
      </c>
      <c r="K1859" s="3">
        <v>1407954413</v>
      </c>
      <c r="L1859" s="12">
        <f>(((K1859/60)/60)/24)+DATE(1970,1,1)</f>
        <v>41864.76866898148</v>
      </c>
      <c r="M1859" s="3" t="b">
        <v>0</v>
      </c>
      <c r="N1859" s="3">
        <v>22</v>
      </c>
      <c r="O1859" s="3" t="b">
        <v>1</v>
      </c>
      <c r="P1859" s="3" t="s">
        <v>8276</v>
      </c>
      <c r="Q1859" s="6">
        <f>E1859/D1859</f>
        <v>1</v>
      </c>
      <c r="R1859" s="8">
        <f>E1859/N1859</f>
        <v>136.36363636363637</v>
      </c>
      <c r="S1859" s="3" t="s">
        <v>8327</v>
      </c>
      <c r="T1859" s="3" t="s">
        <v>8328</v>
      </c>
    </row>
    <row r="1860" spans="1:20" ht="10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12">
        <f t="shared" si="29"/>
        <v>40893.242141203707</v>
      </c>
      <c r="K1860" s="3">
        <v>1318826921</v>
      </c>
      <c r="L1860" s="12">
        <f>(((K1860/60)/60)/24)+DATE(1970,1,1)</f>
        <v>40833.200474537036</v>
      </c>
      <c r="M1860" s="3" t="b">
        <v>0</v>
      </c>
      <c r="N1860" s="3">
        <v>149</v>
      </c>
      <c r="O1860" s="3" t="b">
        <v>1</v>
      </c>
      <c r="P1860" s="3" t="s">
        <v>8276</v>
      </c>
      <c r="Q1860" s="6">
        <f>E1860/D1860</f>
        <v>1.0874800874800874</v>
      </c>
      <c r="R1860" s="8">
        <f>E1860/N1860</f>
        <v>40.547315436241611</v>
      </c>
      <c r="S1860" s="3" t="s">
        <v>8327</v>
      </c>
      <c r="T1860" s="3" t="s">
        <v>8328</v>
      </c>
    </row>
    <row r="1861" spans="1:20" ht="42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12">
        <f t="shared" si="29"/>
        <v>40808.770011574074</v>
      </c>
      <c r="K1861" s="3">
        <v>1314124129</v>
      </c>
      <c r="L1861" s="12">
        <f>(((K1861/60)/60)/24)+DATE(1970,1,1)</f>
        <v>40778.770011574074</v>
      </c>
      <c r="M1861" s="3" t="b">
        <v>0</v>
      </c>
      <c r="N1861" s="3">
        <v>56</v>
      </c>
      <c r="O1861" s="3" t="b">
        <v>1</v>
      </c>
      <c r="P1861" s="3" t="s">
        <v>8276</v>
      </c>
      <c r="Q1861" s="6">
        <f>E1861/D1861</f>
        <v>1.3183333333333334</v>
      </c>
      <c r="R1861" s="8">
        <f>E1861/N1861</f>
        <v>70.625</v>
      </c>
      <c r="S1861" s="3" t="s">
        <v>8327</v>
      </c>
      <c r="T1861" s="3" t="s">
        <v>8328</v>
      </c>
    </row>
    <row r="1862" spans="1:20" ht="84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12">
        <f t="shared" si="29"/>
        <v>41676.709305555552</v>
      </c>
      <c r="K1862" s="3">
        <v>1389891684</v>
      </c>
      <c r="L1862" s="12">
        <f>(((K1862/60)/60)/24)+DATE(1970,1,1)</f>
        <v>41655.709305555552</v>
      </c>
      <c r="M1862" s="3" t="b">
        <v>0</v>
      </c>
      <c r="N1862" s="3">
        <v>19</v>
      </c>
      <c r="O1862" s="3" t="b">
        <v>1</v>
      </c>
      <c r="P1862" s="3" t="s">
        <v>8276</v>
      </c>
      <c r="Q1862" s="6">
        <f>E1862/D1862</f>
        <v>1.3346666666666667</v>
      </c>
      <c r="R1862" s="8">
        <f>E1862/N1862</f>
        <v>52.684210526315788</v>
      </c>
      <c r="S1862" s="3" t="s">
        <v>8327</v>
      </c>
      <c r="T1862" s="3" t="s">
        <v>8328</v>
      </c>
    </row>
    <row r="1863" spans="1:20" ht="10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12">
        <f t="shared" si="29"/>
        <v>42030.300243055557</v>
      </c>
      <c r="K1863" s="3">
        <v>1419664341</v>
      </c>
      <c r="L1863" s="12">
        <f>(((K1863/60)/60)/24)+DATE(1970,1,1)</f>
        <v>42000.300243055557</v>
      </c>
      <c r="M1863" s="3" t="b">
        <v>0</v>
      </c>
      <c r="N1863" s="3">
        <v>0</v>
      </c>
      <c r="O1863" s="3" t="b">
        <v>0</v>
      </c>
      <c r="P1863" s="3" t="s">
        <v>8283</v>
      </c>
      <c r="Q1863" s="6">
        <f>E1863/D1863</f>
        <v>0</v>
      </c>
      <c r="R1863" s="8" t="e">
        <f>E1863/N1863</f>
        <v>#DIV/0!</v>
      </c>
      <c r="S1863" s="3" t="s">
        <v>8335</v>
      </c>
      <c r="T1863" s="3" t="s">
        <v>8337</v>
      </c>
    </row>
    <row r="1864" spans="1:20" ht="10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12">
        <f t="shared" si="29"/>
        <v>42802.3125</v>
      </c>
      <c r="K1864" s="3">
        <v>1484912974</v>
      </c>
      <c r="L1864" s="12">
        <f>(((K1864/60)/60)/24)+DATE(1970,1,1)</f>
        <v>42755.492754629624</v>
      </c>
      <c r="M1864" s="3" t="b">
        <v>0</v>
      </c>
      <c r="N1864" s="3">
        <v>16</v>
      </c>
      <c r="O1864" s="3" t="b">
        <v>0</v>
      </c>
      <c r="P1864" s="3" t="s">
        <v>8283</v>
      </c>
      <c r="Q1864" s="6">
        <f>E1864/D1864</f>
        <v>8.0833333333333326E-2</v>
      </c>
      <c r="R1864" s="8">
        <f>E1864/N1864</f>
        <v>90.9375</v>
      </c>
      <c r="S1864" s="3" t="s">
        <v>8335</v>
      </c>
      <c r="T1864" s="3" t="s">
        <v>8337</v>
      </c>
    </row>
    <row r="1865" spans="1:20" ht="84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12">
        <f t="shared" si="29"/>
        <v>41802.797280092593</v>
      </c>
      <c r="K1865" s="3">
        <v>1400008085</v>
      </c>
      <c r="L1865" s="12">
        <f>(((K1865/60)/60)/24)+DATE(1970,1,1)</f>
        <v>41772.797280092593</v>
      </c>
      <c r="M1865" s="3" t="b">
        <v>0</v>
      </c>
      <c r="N1865" s="3">
        <v>2</v>
      </c>
      <c r="O1865" s="3" t="b">
        <v>0</v>
      </c>
      <c r="P1865" s="3" t="s">
        <v>8283</v>
      </c>
      <c r="Q1865" s="6">
        <f>E1865/D1865</f>
        <v>4.0000000000000001E-3</v>
      </c>
      <c r="R1865" s="8">
        <f>E1865/N1865</f>
        <v>5</v>
      </c>
      <c r="S1865" s="3" t="s">
        <v>8335</v>
      </c>
      <c r="T1865" s="3" t="s">
        <v>8337</v>
      </c>
    </row>
    <row r="1866" spans="1:20" ht="10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12">
        <f t="shared" si="29"/>
        <v>41763.716435185182</v>
      </c>
      <c r="K1866" s="3">
        <v>1396631500</v>
      </c>
      <c r="L1866" s="12">
        <f>(((K1866/60)/60)/24)+DATE(1970,1,1)</f>
        <v>41733.716435185182</v>
      </c>
      <c r="M1866" s="3" t="b">
        <v>0</v>
      </c>
      <c r="N1866" s="3">
        <v>48</v>
      </c>
      <c r="O1866" s="3" t="b">
        <v>0</v>
      </c>
      <c r="P1866" s="3" t="s">
        <v>8283</v>
      </c>
      <c r="Q1866" s="6">
        <f>E1866/D1866</f>
        <v>0.42892307692307691</v>
      </c>
      <c r="R1866" s="8">
        <f>E1866/N1866</f>
        <v>58.083333333333336</v>
      </c>
      <c r="S1866" s="3" t="s">
        <v>8335</v>
      </c>
      <c r="T1866" s="3" t="s">
        <v>8337</v>
      </c>
    </row>
    <row r="1867" spans="1:20" ht="10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12">
        <f t="shared" si="29"/>
        <v>42680.409108796302</v>
      </c>
      <c r="K1867" s="3">
        <v>1475398147</v>
      </c>
      <c r="L1867" s="12">
        <f>(((K1867/60)/60)/24)+DATE(1970,1,1)</f>
        <v>42645.367442129631</v>
      </c>
      <c r="M1867" s="3" t="b">
        <v>0</v>
      </c>
      <c r="N1867" s="3">
        <v>2</v>
      </c>
      <c r="O1867" s="3" t="b">
        <v>0</v>
      </c>
      <c r="P1867" s="3" t="s">
        <v>8283</v>
      </c>
      <c r="Q1867" s="6">
        <f>E1867/D1867</f>
        <v>3.6363636363636364E-5</v>
      </c>
      <c r="R1867" s="8">
        <f>E1867/N1867</f>
        <v>2</v>
      </c>
      <c r="S1867" s="3" t="s">
        <v>8335</v>
      </c>
      <c r="T1867" s="3" t="s">
        <v>8337</v>
      </c>
    </row>
    <row r="1868" spans="1:20" ht="10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12">
        <f t="shared" si="29"/>
        <v>42795.166666666672</v>
      </c>
      <c r="K1868" s="3">
        <v>1483768497</v>
      </c>
      <c r="L1868" s="12">
        <f>(((K1868/60)/60)/24)+DATE(1970,1,1)</f>
        <v>42742.246493055558</v>
      </c>
      <c r="M1868" s="3" t="b">
        <v>0</v>
      </c>
      <c r="N1868" s="3">
        <v>2</v>
      </c>
      <c r="O1868" s="3" t="b">
        <v>0</v>
      </c>
      <c r="P1868" s="3" t="s">
        <v>8283</v>
      </c>
      <c r="Q1868" s="6">
        <f>E1868/D1868</f>
        <v>5.0000000000000001E-3</v>
      </c>
      <c r="R1868" s="8">
        <f>E1868/N1868</f>
        <v>62.5</v>
      </c>
      <c r="S1868" s="3" t="s">
        <v>8335</v>
      </c>
      <c r="T1868" s="3" t="s">
        <v>8337</v>
      </c>
    </row>
    <row r="1869" spans="1:20" ht="10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12">
        <f t="shared" si="29"/>
        <v>42679.924907407403</v>
      </c>
      <c r="K1869" s="3">
        <v>1475791912</v>
      </c>
      <c r="L1869" s="12">
        <f>(((K1869/60)/60)/24)+DATE(1970,1,1)</f>
        <v>42649.924907407403</v>
      </c>
      <c r="M1869" s="3" t="b">
        <v>0</v>
      </c>
      <c r="N1869" s="3">
        <v>1</v>
      </c>
      <c r="O1869" s="3" t="b">
        <v>0</v>
      </c>
      <c r="P1869" s="3" t="s">
        <v>8283</v>
      </c>
      <c r="Q1869" s="6">
        <f>E1869/D1869</f>
        <v>5.0000000000000001E-4</v>
      </c>
      <c r="R1869" s="8">
        <f>E1869/N1869</f>
        <v>10</v>
      </c>
      <c r="S1869" s="3" t="s">
        <v>8335</v>
      </c>
      <c r="T1869" s="3" t="s">
        <v>8337</v>
      </c>
    </row>
    <row r="1870" spans="1:20" ht="10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12">
        <f t="shared" si="29"/>
        <v>42353.332638888889</v>
      </c>
      <c r="K1870" s="3">
        <v>1448044925</v>
      </c>
      <c r="L1870" s="12">
        <f>(((K1870/60)/60)/24)+DATE(1970,1,1)</f>
        <v>42328.779224537036</v>
      </c>
      <c r="M1870" s="3" t="b">
        <v>0</v>
      </c>
      <c r="N1870" s="3">
        <v>17</v>
      </c>
      <c r="O1870" s="3" t="b">
        <v>0</v>
      </c>
      <c r="P1870" s="3" t="s">
        <v>8283</v>
      </c>
      <c r="Q1870" s="6">
        <f>E1870/D1870</f>
        <v>4.8680000000000001E-2</v>
      </c>
      <c r="R1870" s="8">
        <f>E1870/N1870</f>
        <v>71.588235294117652</v>
      </c>
      <c r="S1870" s="3" t="s">
        <v>8335</v>
      </c>
      <c r="T1870" s="3" t="s">
        <v>8337</v>
      </c>
    </row>
    <row r="1871" spans="1:20" ht="10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12">
        <f t="shared" si="29"/>
        <v>42739.002881944441</v>
      </c>
      <c r="K1871" s="3">
        <v>1480896249</v>
      </c>
      <c r="L1871" s="12">
        <f>(((K1871/60)/60)/24)+DATE(1970,1,1)</f>
        <v>42709.002881944441</v>
      </c>
      <c r="M1871" s="3" t="b">
        <v>0</v>
      </c>
      <c r="N1871" s="3">
        <v>0</v>
      </c>
      <c r="O1871" s="3" t="b">
        <v>0</v>
      </c>
      <c r="P1871" s="3" t="s">
        <v>8283</v>
      </c>
      <c r="Q1871" s="6">
        <f>E1871/D1871</f>
        <v>0</v>
      </c>
      <c r="R1871" s="8" t="e">
        <f>E1871/N1871</f>
        <v>#DIV/0!</v>
      </c>
      <c r="S1871" s="3" t="s">
        <v>8335</v>
      </c>
      <c r="T1871" s="3" t="s">
        <v>8337</v>
      </c>
    </row>
    <row r="1872" spans="1:20" ht="10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12">
        <f t="shared" si="29"/>
        <v>42400.178472222222</v>
      </c>
      <c r="K1872" s="3">
        <v>1451723535</v>
      </c>
      <c r="L1872" s="12">
        <f>(((K1872/60)/60)/24)+DATE(1970,1,1)</f>
        <v>42371.355729166666</v>
      </c>
      <c r="M1872" s="3" t="b">
        <v>0</v>
      </c>
      <c r="N1872" s="3">
        <v>11</v>
      </c>
      <c r="O1872" s="3" t="b">
        <v>0</v>
      </c>
      <c r="P1872" s="3" t="s">
        <v>8283</v>
      </c>
      <c r="Q1872" s="6">
        <f>E1872/D1872</f>
        <v>0.10314285714285715</v>
      </c>
      <c r="R1872" s="8">
        <f>E1872/N1872</f>
        <v>32.81818181818182</v>
      </c>
      <c r="S1872" s="3" t="s">
        <v>8335</v>
      </c>
      <c r="T1872" s="3" t="s">
        <v>8337</v>
      </c>
    </row>
    <row r="1873" spans="1:20" ht="10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12">
        <f t="shared" si="29"/>
        <v>41963.825243055559</v>
      </c>
      <c r="K1873" s="3">
        <v>1413053301</v>
      </c>
      <c r="L1873" s="12">
        <f>(((K1873/60)/60)/24)+DATE(1970,1,1)</f>
        <v>41923.783576388887</v>
      </c>
      <c r="M1873" s="3" t="b">
        <v>0</v>
      </c>
      <c r="N1873" s="3">
        <v>95</v>
      </c>
      <c r="O1873" s="3" t="b">
        <v>0</v>
      </c>
      <c r="P1873" s="3" t="s">
        <v>8283</v>
      </c>
      <c r="Q1873" s="6">
        <f>E1873/D1873</f>
        <v>0.7178461538461538</v>
      </c>
      <c r="R1873" s="8">
        <f>E1873/N1873</f>
        <v>49.11578947368421</v>
      </c>
      <c r="S1873" s="3" t="s">
        <v>8335</v>
      </c>
      <c r="T1873" s="3" t="s">
        <v>8337</v>
      </c>
    </row>
    <row r="1874" spans="1:20" ht="10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12">
        <f t="shared" si="29"/>
        <v>42185.129652777774</v>
      </c>
      <c r="K1874" s="3">
        <v>1433041602</v>
      </c>
      <c r="L1874" s="12">
        <f>(((K1874/60)/60)/24)+DATE(1970,1,1)</f>
        <v>42155.129652777774</v>
      </c>
      <c r="M1874" s="3" t="b">
        <v>0</v>
      </c>
      <c r="N1874" s="3">
        <v>13</v>
      </c>
      <c r="O1874" s="3" t="b">
        <v>0</v>
      </c>
      <c r="P1874" s="3" t="s">
        <v>8283</v>
      </c>
      <c r="Q1874" s="6">
        <f>E1874/D1874</f>
        <v>1.06E-2</v>
      </c>
      <c r="R1874" s="8">
        <f>E1874/N1874</f>
        <v>16.307692307692307</v>
      </c>
      <c r="S1874" s="3" t="s">
        <v>8335</v>
      </c>
      <c r="T1874" s="3" t="s">
        <v>8337</v>
      </c>
    </row>
    <row r="1875" spans="1:20" ht="10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12">
        <f t="shared" si="29"/>
        <v>42193.697916666672</v>
      </c>
      <c r="K1875" s="3">
        <v>1433861210</v>
      </c>
      <c r="L1875" s="12">
        <f>(((K1875/60)/60)/24)+DATE(1970,1,1)</f>
        <v>42164.615856481483</v>
      </c>
      <c r="M1875" s="3" t="b">
        <v>0</v>
      </c>
      <c r="N1875" s="3">
        <v>2</v>
      </c>
      <c r="O1875" s="3" t="b">
        <v>0</v>
      </c>
      <c r="P1875" s="3" t="s">
        <v>8283</v>
      </c>
      <c r="Q1875" s="6">
        <f>E1875/D1875</f>
        <v>4.4999999999999997E-3</v>
      </c>
      <c r="R1875" s="8">
        <f>E1875/N1875</f>
        <v>18</v>
      </c>
      <c r="S1875" s="3" t="s">
        <v>8335</v>
      </c>
      <c r="T1875" s="3" t="s">
        <v>8337</v>
      </c>
    </row>
    <row r="1876" spans="1:20" ht="10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12">
        <f t="shared" si="29"/>
        <v>42549.969131944439</v>
      </c>
      <c r="K1876" s="3">
        <v>1465427733</v>
      </c>
      <c r="L1876" s="12">
        <f>(((K1876/60)/60)/24)+DATE(1970,1,1)</f>
        <v>42529.969131944439</v>
      </c>
      <c r="M1876" s="3" t="b">
        <v>0</v>
      </c>
      <c r="N1876" s="3">
        <v>2</v>
      </c>
      <c r="O1876" s="3" t="b">
        <v>0</v>
      </c>
      <c r="P1876" s="3" t="s">
        <v>8283</v>
      </c>
      <c r="Q1876" s="6">
        <f>E1876/D1876</f>
        <v>1.6249999999999999E-4</v>
      </c>
      <c r="R1876" s="8">
        <f>E1876/N1876</f>
        <v>13</v>
      </c>
      <c r="S1876" s="3" t="s">
        <v>8335</v>
      </c>
      <c r="T1876" s="3" t="s">
        <v>8337</v>
      </c>
    </row>
    <row r="1877" spans="1:20" ht="84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12">
        <f t="shared" si="29"/>
        <v>42588.899398148147</v>
      </c>
      <c r="K1877" s="3">
        <v>1465335308</v>
      </c>
      <c r="L1877" s="12">
        <f>(((K1877/60)/60)/24)+DATE(1970,1,1)</f>
        <v>42528.899398148147</v>
      </c>
      <c r="M1877" s="3" t="b">
        <v>0</v>
      </c>
      <c r="N1877" s="3">
        <v>3</v>
      </c>
      <c r="O1877" s="3" t="b">
        <v>0</v>
      </c>
      <c r="P1877" s="3" t="s">
        <v>8283</v>
      </c>
      <c r="Q1877" s="6">
        <f>E1877/D1877</f>
        <v>5.1000000000000004E-3</v>
      </c>
      <c r="R1877" s="8">
        <f>E1877/N1877</f>
        <v>17</v>
      </c>
      <c r="S1877" s="3" t="s">
        <v>8335</v>
      </c>
      <c r="T1877" s="3" t="s">
        <v>8337</v>
      </c>
    </row>
    <row r="1878" spans="1:20" ht="10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12">
        <f t="shared" si="29"/>
        <v>41806.284780092588</v>
      </c>
      <c r="K1878" s="3">
        <v>1400309405</v>
      </c>
      <c r="L1878" s="12">
        <f>(((K1878/60)/60)/24)+DATE(1970,1,1)</f>
        <v>41776.284780092588</v>
      </c>
      <c r="M1878" s="3" t="b">
        <v>0</v>
      </c>
      <c r="N1878" s="3">
        <v>0</v>
      </c>
      <c r="O1878" s="3" t="b">
        <v>0</v>
      </c>
      <c r="P1878" s="3" t="s">
        <v>8283</v>
      </c>
      <c r="Q1878" s="6">
        <f>E1878/D1878</f>
        <v>0</v>
      </c>
      <c r="R1878" s="8" t="e">
        <f>E1878/N1878</f>
        <v>#DIV/0!</v>
      </c>
      <c r="S1878" s="3" t="s">
        <v>8335</v>
      </c>
      <c r="T1878" s="3" t="s">
        <v>8337</v>
      </c>
    </row>
    <row r="1879" spans="1:20" ht="84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12">
        <f t="shared" si="29"/>
        <v>42064.029224537036</v>
      </c>
      <c r="K1879" s="3">
        <v>1422664925</v>
      </c>
      <c r="L1879" s="12">
        <f>(((K1879/60)/60)/24)+DATE(1970,1,1)</f>
        <v>42035.029224537036</v>
      </c>
      <c r="M1879" s="3" t="b">
        <v>0</v>
      </c>
      <c r="N1879" s="3">
        <v>0</v>
      </c>
      <c r="O1879" s="3" t="b">
        <v>0</v>
      </c>
      <c r="P1879" s="3" t="s">
        <v>8283</v>
      </c>
      <c r="Q1879" s="6">
        <f>E1879/D1879</f>
        <v>0</v>
      </c>
      <c r="R1879" s="8" t="e">
        <f>E1879/N1879</f>
        <v>#DIV/0!</v>
      </c>
      <c r="S1879" s="3" t="s">
        <v>8335</v>
      </c>
      <c r="T1879" s="3" t="s">
        <v>8337</v>
      </c>
    </row>
    <row r="1880" spans="1:20" ht="10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12">
        <f t="shared" si="29"/>
        <v>41803.008738425924</v>
      </c>
      <c r="K1880" s="3">
        <v>1400026355</v>
      </c>
      <c r="L1880" s="12">
        <f>(((K1880/60)/60)/24)+DATE(1970,1,1)</f>
        <v>41773.008738425924</v>
      </c>
      <c r="M1880" s="3" t="b">
        <v>0</v>
      </c>
      <c r="N1880" s="3">
        <v>0</v>
      </c>
      <c r="O1880" s="3" t="b">
        <v>0</v>
      </c>
      <c r="P1880" s="3" t="s">
        <v>8283</v>
      </c>
      <c r="Q1880" s="6">
        <f>E1880/D1880</f>
        <v>0</v>
      </c>
      <c r="R1880" s="8" t="e">
        <f>E1880/N1880</f>
        <v>#DIV/0!</v>
      </c>
      <c r="S1880" s="3" t="s">
        <v>8335</v>
      </c>
      <c r="T1880" s="3" t="s">
        <v>8337</v>
      </c>
    </row>
    <row r="1881" spans="1:20" ht="10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12">
        <f t="shared" si="29"/>
        <v>42443.607974537037</v>
      </c>
      <c r="K1881" s="3">
        <v>1455377729</v>
      </c>
      <c r="L1881" s="12">
        <f>(((K1881/60)/60)/24)+DATE(1970,1,1)</f>
        <v>42413.649641203709</v>
      </c>
      <c r="M1881" s="3" t="b">
        <v>0</v>
      </c>
      <c r="N1881" s="3">
        <v>2</v>
      </c>
      <c r="O1881" s="3" t="b">
        <v>0</v>
      </c>
      <c r="P1881" s="3" t="s">
        <v>8283</v>
      </c>
      <c r="Q1881" s="6">
        <f>E1881/D1881</f>
        <v>1.1999999999999999E-3</v>
      </c>
      <c r="R1881" s="8">
        <f>E1881/N1881</f>
        <v>3</v>
      </c>
      <c r="S1881" s="3" t="s">
        <v>8335</v>
      </c>
      <c r="T1881" s="3" t="s">
        <v>8337</v>
      </c>
    </row>
    <row r="1882" spans="1:20" ht="63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12">
        <f t="shared" si="29"/>
        <v>42459.525231481486</v>
      </c>
      <c r="K1882" s="3">
        <v>1456839380</v>
      </c>
      <c r="L1882" s="12">
        <f>(((K1882/60)/60)/24)+DATE(1970,1,1)</f>
        <v>42430.566898148143</v>
      </c>
      <c r="M1882" s="3" t="b">
        <v>0</v>
      </c>
      <c r="N1882" s="3">
        <v>24</v>
      </c>
      <c r="O1882" s="3" t="b">
        <v>0</v>
      </c>
      <c r="P1882" s="3" t="s">
        <v>8283</v>
      </c>
      <c r="Q1882" s="6">
        <f>E1882/D1882</f>
        <v>0.20080000000000001</v>
      </c>
      <c r="R1882" s="8">
        <f>E1882/N1882</f>
        <v>41.833333333333336</v>
      </c>
      <c r="S1882" s="3" t="s">
        <v>8335</v>
      </c>
      <c r="T1882" s="3" t="s">
        <v>8337</v>
      </c>
    </row>
    <row r="1883" spans="1:20" ht="84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12">
        <f t="shared" si="29"/>
        <v>42073.110983796301</v>
      </c>
      <c r="K1883" s="3">
        <v>1423366789</v>
      </c>
      <c r="L1883" s="12">
        <f>(((K1883/60)/60)/24)+DATE(1970,1,1)</f>
        <v>42043.152650462958</v>
      </c>
      <c r="M1883" s="3" t="b">
        <v>0</v>
      </c>
      <c r="N1883" s="3">
        <v>70</v>
      </c>
      <c r="O1883" s="3" t="b">
        <v>1</v>
      </c>
      <c r="P1883" s="3" t="s">
        <v>8279</v>
      </c>
      <c r="Q1883" s="6">
        <f>E1883/D1883</f>
        <v>1.726845</v>
      </c>
      <c r="R1883" s="8">
        <f>E1883/N1883</f>
        <v>49.338428571428572</v>
      </c>
      <c r="S1883" s="3" t="s">
        <v>8327</v>
      </c>
      <c r="T1883" s="3" t="s">
        <v>8331</v>
      </c>
    </row>
    <row r="1884" spans="1:20" ht="10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12">
        <f t="shared" si="29"/>
        <v>41100.991666666669</v>
      </c>
      <c r="K1884" s="3">
        <v>1339109212</v>
      </c>
      <c r="L1884" s="12">
        <f>(((K1884/60)/60)/24)+DATE(1970,1,1)</f>
        <v>41067.949212962965</v>
      </c>
      <c r="M1884" s="3" t="b">
        <v>0</v>
      </c>
      <c r="N1884" s="3">
        <v>81</v>
      </c>
      <c r="O1884" s="3" t="b">
        <v>1</v>
      </c>
      <c r="P1884" s="3" t="s">
        <v>8279</v>
      </c>
      <c r="Q1884" s="6">
        <f>E1884/D1884</f>
        <v>1.008955223880597</v>
      </c>
      <c r="R1884" s="8">
        <f>E1884/N1884</f>
        <v>41.728395061728392</v>
      </c>
      <c r="S1884" s="3" t="s">
        <v>8327</v>
      </c>
      <c r="T1884" s="3" t="s">
        <v>8331</v>
      </c>
    </row>
    <row r="1885" spans="1:20" ht="84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12">
        <f t="shared" si="29"/>
        <v>41007.906342592592</v>
      </c>
      <c r="K1885" s="3">
        <v>1331333108</v>
      </c>
      <c r="L1885" s="12">
        <f>(((K1885/60)/60)/24)+DATE(1970,1,1)</f>
        <v>40977.948009259257</v>
      </c>
      <c r="M1885" s="3" t="b">
        <v>0</v>
      </c>
      <c r="N1885" s="3">
        <v>32</v>
      </c>
      <c r="O1885" s="3" t="b">
        <v>1</v>
      </c>
      <c r="P1885" s="3" t="s">
        <v>8279</v>
      </c>
      <c r="Q1885" s="6">
        <f>E1885/D1885</f>
        <v>1.0480480480480481</v>
      </c>
      <c r="R1885" s="8">
        <f>E1885/N1885</f>
        <v>32.71875</v>
      </c>
      <c r="S1885" s="3" t="s">
        <v>8327</v>
      </c>
      <c r="T1885" s="3" t="s">
        <v>8331</v>
      </c>
    </row>
    <row r="1886" spans="1:20" ht="10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12">
        <f t="shared" si="29"/>
        <v>41240.5</v>
      </c>
      <c r="K1886" s="3">
        <v>1350967535</v>
      </c>
      <c r="L1886" s="12">
        <f>(((K1886/60)/60)/24)+DATE(1970,1,1)</f>
        <v>41205.198321759257</v>
      </c>
      <c r="M1886" s="3" t="b">
        <v>0</v>
      </c>
      <c r="N1886" s="3">
        <v>26</v>
      </c>
      <c r="O1886" s="3" t="b">
        <v>1</v>
      </c>
      <c r="P1886" s="3" t="s">
        <v>8279</v>
      </c>
      <c r="Q1886" s="6">
        <f>E1886/D1886</f>
        <v>1.351</v>
      </c>
      <c r="R1886" s="8">
        <f>E1886/N1886</f>
        <v>51.96153846153846</v>
      </c>
      <c r="S1886" s="3" t="s">
        <v>8327</v>
      </c>
      <c r="T1886" s="3" t="s">
        <v>8331</v>
      </c>
    </row>
    <row r="1887" spans="1:20" ht="10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12">
        <f t="shared" si="29"/>
        <v>41131.916666666664</v>
      </c>
      <c r="K1887" s="3">
        <v>1341800110</v>
      </c>
      <c r="L1887" s="12">
        <f>(((K1887/60)/60)/24)+DATE(1970,1,1)</f>
        <v>41099.093865740739</v>
      </c>
      <c r="M1887" s="3" t="b">
        <v>0</v>
      </c>
      <c r="N1887" s="3">
        <v>105</v>
      </c>
      <c r="O1887" s="3" t="b">
        <v>1</v>
      </c>
      <c r="P1887" s="3" t="s">
        <v>8279</v>
      </c>
      <c r="Q1887" s="6">
        <f>E1887/D1887</f>
        <v>1.1632786885245903</v>
      </c>
      <c r="R1887" s="8">
        <f>E1887/N1887</f>
        <v>50.685714285714283</v>
      </c>
      <c r="S1887" s="3" t="s">
        <v>8327</v>
      </c>
      <c r="T1887" s="3" t="s">
        <v>8331</v>
      </c>
    </row>
    <row r="1888" spans="1:20" ht="10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12">
        <f t="shared" si="29"/>
        <v>41955.94835648148</v>
      </c>
      <c r="K1888" s="3">
        <v>1413236738</v>
      </c>
      <c r="L1888" s="12">
        <f>(((K1888/60)/60)/24)+DATE(1970,1,1)</f>
        <v>41925.906689814816</v>
      </c>
      <c r="M1888" s="3" t="b">
        <v>0</v>
      </c>
      <c r="N1888" s="3">
        <v>29</v>
      </c>
      <c r="O1888" s="3" t="b">
        <v>1</v>
      </c>
      <c r="P1888" s="3" t="s">
        <v>8279</v>
      </c>
      <c r="Q1888" s="6">
        <f>E1888/D1888</f>
        <v>1.0208333333333333</v>
      </c>
      <c r="R1888" s="8">
        <f>E1888/N1888</f>
        <v>42.241379310344826</v>
      </c>
      <c r="S1888" s="3" t="s">
        <v>8327</v>
      </c>
      <c r="T1888" s="3" t="s">
        <v>8331</v>
      </c>
    </row>
    <row r="1889" spans="1:20" ht="10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12">
        <f t="shared" si="29"/>
        <v>42341.895833333328</v>
      </c>
      <c r="K1889" s="3">
        <v>1447614732</v>
      </c>
      <c r="L1889" s="12">
        <f>(((K1889/60)/60)/24)+DATE(1970,1,1)</f>
        <v>42323.800138888888</v>
      </c>
      <c r="M1889" s="3" t="b">
        <v>0</v>
      </c>
      <c r="N1889" s="3">
        <v>8</v>
      </c>
      <c r="O1889" s="3" t="b">
        <v>1</v>
      </c>
      <c r="P1889" s="3" t="s">
        <v>8279</v>
      </c>
      <c r="Q1889" s="6">
        <f>E1889/D1889</f>
        <v>1.1116666666666666</v>
      </c>
      <c r="R1889" s="8">
        <f>E1889/N1889</f>
        <v>416.875</v>
      </c>
      <c r="S1889" s="3" t="s">
        <v>8327</v>
      </c>
      <c r="T1889" s="3" t="s">
        <v>8331</v>
      </c>
    </row>
    <row r="1890" spans="1:20" ht="126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12">
        <f t="shared" si="29"/>
        <v>40330.207638888889</v>
      </c>
      <c r="K1890" s="3">
        <v>1272692732</v>
      </c>
      <c r="L1890" s="12">
        <f>(((K1890/60)/60)/24)+DATE(1970,1,1)</f>
        <v>40299.239953703705</v>
      </c>
      <c r="M1890" s="3" t="b">
        <v>0</v>
      </c>
      <c r="N1890" s="3">
        <v>89</v>
      </c>
      <c r="O1890" s="3" t="b">
        <v>1</v>
      </c>
      <c r="P1890" s="3" t="s">
        <v>8279</v>
      </c>
      <c r="Q1890" s="6">
        <f>E1890/D1890</f>
        <v>1.6608000000000001</v>
      </c>
      <c r="R1890" s="8">
        <f>E1890/N1890</f>
        <v>46.651685393258425</v>
      </c>
      <c r="S1890" s="3" t="s">
        <v>8327</v>
      </c>
      <c r="T1890" s="3" t="s">
        <v>8331</v>
      </c>
    </row>
    <row r="1891" spans="1:20" ht="10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12">
        <f t="shared" si="29"/>
        <v>41344.751689814817</v>
      </c>
      <c r="K1891" s="3">
        <v>1359140546</v>
      </c>
      <c r="L1891" s="12">
        <f>(((K1891/60)/60)/24)+DATE(1970,1,1)</f>
        <v>41299.793356481481</v>
      </c>
      <c r="M1891" s="3" t="b">
        <v>0</v>
      </c>
      <c r="N1891" s="3">
        <v>44</v>
      </c>
      <c r="O1891" s="3" t="b">
        <v>1</v>
      </c>
      <c r="P1891" s="3" t="s">
        <v>8279</v>
      </c>
      <c r="Q1891" s="6">
        <f>E1891/D1891</f>
        <v>1.0660000000000001</v>
      </c>
      <c r="R1891" s="8">
        <f>E1891/N1891</f>
        <v>48.454545454545453</v>
      </c>
      <c r="S1891" s="3" t="s">
        <v>8327</v>
      </c>
      <c r="T1891" s="3" t="s">
        <v>8331</v>
      </c>
    </row>
    <row r="1892" spans="1:20" ht="10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12">
        <f t="shared" si="29"/>
        <v>41258.786203703705</v>
      </c>
      <c r="K1892" s="3">
        <v>1353005528</v>
      </c>
      <c r="L1892" s="12">
        <f>(((K1892/60)/60)/24)+DATE(1970,1,1)</f>
        <v>41228.786203703705</v>
      </c>
      <c r="M1892" s="3" t="b">
        <v>0</v>
      </c>
      <c r="N1892" s="3">
        <v>246</v>
      </c>
      <c r="O1892" s="3" t="b">
        <v>1</v>
      </c>
      <c r="P1892" s="3" t="s">
        <v>8279</v>
      </c>
      <c r="Q1892" s="6">
        <f>E1892/D1892</f>
        <v>1.4458441666666668</v>
      </c>
      <c r="R1892" s="8">
        <f>E1892/N1892</f>
        <v>70.5289837398374</v>
      </c>
      <c r="S1892" s="3" t="s">
        <v>8327</v>
      </c>
      <c r="T1892" s="3" t="s">
        <v>8331</v>
      </c>
    </row>
    <row r="1893" spans="1:20" ht="126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12">
        <f t="shared" si="29"/>
        <v>40381.25</v>
      </c>
      <c r="K1893" s="3">
        <v>1275851354</v>
      </c>
      <c r="L1893" s="12">
        <f>(((K1893/60)/60)/24)+DATE(1970,1,1)</f>
        <v>40335.798078703701</v>
      </c>
      <c r="M1893" s="3" t="b">
        <v>0</v>
      </c>
      <c r="N1893" s="3">
        <v>120</v>
      </c>
      <c r="O1893" s="3" t="b">
        <v>1</v>
      </c>
      <c r="P1893" s="3" t="s">
        <v>8279</v>
      </c>
      <c r="Q1893" s="6">
        <f>E1893/D1893</f>
        <v>1.0555000000000001</v>
      </c>
      <c r="R1893" s="8">
        <f>E1893/N1893</f>
        <v>87.958333333333329</v>
      </c>
      <c r="S1893" s="3" t="s">
        <v>8327</v>
      </c>
      <c r="T1893" s="3" t="s">
        <v>8331</v>
      </c>
    </row>
    <row r="1894" spans="1:20" ht="84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12">
        <f t="shared" si="29"/>
        <v>40701.637511574074</v>
      </c>
      <c r="K1894" s="3">
        <v>1304867881</v>
      </c>
      <c r="L1894" s="12">
        <f>(((K1894/60)/60)/24)+DATE(1970,1,1)</f>
        <v>40671.637511574074</v>
      </c>
      <c r="M1894" s="3" t="b">
        <v>0</v>
      </c>
      <c r="N1894" s="3">
        <v>26</v>
      </c>
      <c r="O1894" s="3" t="b">
        <v>1</v>
      </c>
      <c r="P1894" s="3" t="s">
        <v>8279</v>
      </c>
      <c r="Q1894" s="6">
        <f>E1894/D1894</f>
        <v>1.3660000000000001</v>
      </c>
      <c r="R1894" s="8">
        <f>E1894/N1894</f>
        <v>26.26923076923077</v>
      </c>
      <c r="S1894" s="3" t="s">
        <v>8327</v>
      </c>
      <c r="T1894" s="3" t="s">
        <v>8331</v>
      </c>
    </row>
    <row r="1895" spans="1:20" ht="84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12">
        <f t="shared" si="29"/>
        <v>40649.165972222225</v>
      </c>
      <c r="K1895" s="3">
        <v>1301524585</v>
      </c>
      <c r="L1895" s="12">
        <f>(((K1895/60)/60)/24)+DATE(1970,1,1)</f>
        <v>40632.94195601852</v>
      </c>
      <c r="M1895" s="3" t="b">
        <v>0</v>
      </c>
      <c r="N1895" s="3">
        <v>45</v>
      </c>
      <c r="O1895" s="3" t="b">
        <v>1</v>
      </c>
      <c r="P1895" s="3" t="s">
        <v>8279</v>
      </c>
      <c r="Q1895" s="6">
        <f>E1895/D1895</f>
        <v>1.04</v>
      </c>
      <c r="R1895" s="8">
        <f>E1895/N1895</f>
        <v>57.777777777777779</v>
      </c>
      <c r="S1895" s="3" t="s">
        <v>8327</v>
      </c>
      <c r="T1895" s="3" t="s">
        <v>8331</v>
      </c>
    </row>
    <row r="1896" spans="1:20" ht="42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12">
        <f t="shared" si="29"/>
        <v>40951.904895833337</v>
      </c>
      <c r="K1896" s="3">
        <v>1326404583</v>
      </c>
      <c r="L1896" s="12">
        <f>(((K1896/60)/60)/24)+DATE(1970,1,1)</f>
        <v>40920.904895833337</v>
      </c>
      <c r="M1896" s="3" t="b">
        <v>0</v>
      </c>
      <c r="N1896" s="3">
        <v>20</v>
      </c>
      <c r="O1896" s="3" t="b">
        <v>1</v>
      </c>
      <c r="P1896" s="3" t="s">
        <v>8279</v>
      </c>
      <c r="Q1896" s="6">
        <f>E1896/D1896</f>
        <v>1.145</v>
      </c>
      <c r="R1896" s="8">
        <f>E1896/N1896</f>
        <v>57.25</v>
      </c>
      <c r="S1896" s="3" t="s">
        <v>8327</v>
      </c>
      <c r="T1896" s="3" t="s">
        <v>8331</v>
      </c>
    </row>
    <row r="1897" spans="1:20" ht="10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12">
        <f t="shared" si="29"/>
        <v>42297.746782407412</v>
      </c>
      <c r="K1897" s="3">
        <v>1442771722</v>
      </c>
      <c r="L1897" s="12">
        <f>(((K1897/60)/60)/24)+DATE(1970,1,1)</f>
        <v>42267.746782407412</v>
      </c>
      <c r="M1897" s="3" t="b">
        <v>0</v>
      </c>
      <c r="N1897" s="3">
        <v>47</v>
      </c>
      <c r="O1897" s="3" t="b">
        <v>1</v>
      </c>
      <c r="P1897" s="3" t="s">
        <v>8279</v>
      </c>
      <c r="Q1897" s="6">
        <f>E1897/D1897</f>
        <v>1.0171957671957672</v>
      </c>
      <c r="R1897" s="8">
        <f>E1897/N1897</f>
        <v>196.34042553191489</v>
      </c>
      <c r="S1897" s="3" t="s">
        <v>8327</v>
      </c>
      <c r="T1897" s="3" t="s">
        <v>8331</v>
      </c>
    </row>
    <row r="1898" spans="1:20" ht="10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12">
        <f t="shared" si="29"/>
        <v>41011.710243055553</v>
      </c>
      <c r="K1898" s="3">
        <v>1331658165</v>
      </c>
      <c r="L1898" s="12">
        <f>(((K1898/60)/60)/24)+DATE(1970,1,1)</f>
        <v>40981.710243055553</v>
      </c>
      <c r="M1898" s="3" t="b">
        <v>0</v>
      </c>
      <c r="N1898" s="3">
        <v>13</v>
      </c>
      <c r="O1898" s="3" t="b">
        <v>1</v>
      </c>
      <c r="P1898" s="3" t="s">
        <v>8279</v>
      </c>
      <c r="Q1898" s="6">
        <f>E1898/D1898</f>
        <v>1.2394678492239468</v>
      </c>
      <c r="R1898" s="8">
        <f>E1898/N1898</f>
        <v>43</v>
      </c>
      <c r="S1898" s="3" t="s">
        <v>8327</v>
      </c>
      <c r="T1898" s="3" t="s">
        <v>8331</v>
      </c>
    </row>
    <row r="1899" spans="1:20" ht="10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12">
        <f t="shared" si="29"/>
        <v>41702.875</v>
      </c>
      <c r="K1899" s="3">
        <v>1392040806</v>
      </c>
      <c r="L1899" s="12">
        <f>(((K1899/60)/60)/24)+DATE(1970,1,1)</f>
        <v>41680.583402777782</v>
      </c>
      <c r="M1899" s="3" t="b">
        <v>0</v>
      </c>
      <c r="N1899" s="3">
        <v>183</v>
      </c>
      <c r="O1899" s="3" t="b">
        <v>1</v>
      </c>
      <c r="P1899" s="3" t="s">
        <v>8279</v>
      </c>
      <c r="Q1899" s="6">
        <f>E1899/D1899</f>
        <v>1.0245669291338582</v>
      </c>
      <c r="R1899" s="8">
        <f>E1899/N1899</f>
        <v>35.551912568306008</v>
      </c>
      <c r="S1899" s="3" t="s">
        <v>8327</v>
      </c>
      <c r="T1899" s="3" t="s">
        <v>8331</v>
      </c>
    </row>
    <row r="1900" spans="1:20" ht="10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12">
        <f t="shared" si="29"/>
        <v>42401.75</v>
      </c>
      <c r="K1900" s="3">
        <v>1451277473</v>
      </c>
      <c r="L1900" s="12">
        <f>(((K1900/60)/60)/24)+DATE(1970,1,1)</f>
        <v>42366.192974537036</v>
      </c>
      <c r="M1900" s="3" t="b">
        <v>0</v>
      </c>
      <c r="N1900" s="3">
        <v>21</v>
      </c>
      <c r="O1900" s="3" t="b">
        <v>1</v>
      </c>
      <c r="P1900" s="3" t="s">
        <v>8279</v>
      </c>
      <c r="Q1900" s="6">
        <f>E1900/D1900</f>
        <v>1.4450000000000001</v>
      </c>
      <c r="R1900" s="8">
        <f>E1900/N1900</f>
        <v>68.80952380952381</v>
      </c>
      <c r="S1900" s="3" t="s">
        <v>8327</v>
      </c>
      <c r="T1900" s="3" t="s">
        <v>8331</v>
      </c>
    </row>
    <row r="1901" spans="1:20" ht="10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12">
        <f t="shared" si="29"/>
        <v>42088.90006944444</v>
      </c>
      <c r="K1901" s="3">
        <v>1424730966</v>
      </c>
      <c r="L1901" s="12">
        <f>(((K1901/60)/60)/24)+DATE(1970,1,1)</f>
        <v>42058.941736111112</v>
      </c>
      <c r="M1901" s="3" t="b">
        <v>0</v>
      </c>
      <c r="N1901" s="3">
        <v>42</v>
      </c>
      <c r="O1901" s="3" t="b">
        <v>1</v>
      </c>
      <c r="P1901" s="3" t="s">
        <v>8279</v>
      </c>
      <c r="Q1901" s="6">
        <f>E1901/D1901</f>
        <v>1.3333333333333333</v>
      </c>
      <c r="R1901" s="8">
        <f>E1901/N1901</f>
        <v>28.571428571428573</v>
      </c>
      <c r="S1901" s="3" t="s">
        <v>8327</v>
      </c>
      <c r="T1901" s="3" t="s">
        <v>8331</v>
      </c>
    </row>
    <row r="1902" spans="1:20" ht="10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12">
        <f t="shared" si="29"/>
        <v>41188.415972222225</v>
      </c>
      <c r="K1902" s="3">
        <v>1347137731</v>
      </c>
      <c r="L1902" s="12">
        <f>(((K1902/60)/60)/24)+DATE(1970,1,1)</f>
        <v>41160.871886574074</v>
      </c>
      <c r="M1902" s="3" t="b">
        <v>0</v>
      </c>
      <c r="N1902" s="3">
        <v>54</v>
      </c>
      <c r="O1902" s="3" t="b">
        <v>1</v>
      </c>
      <c r="P1902" s="3" t="s">
        <v>8279</v>
      </c>
      <c r="Q1902" s="6">
        <f>E1902/D1902</f>
        <v>1.0936440000000001</v>
      </c>
      <c r="R1902" s="8">
        <f>E1902/N1902</f>
        <v>50.631666666666668</v>
      </c>
      <c r="S1902" s="3" t="s">
        <v>8327</v>
      </c>
      <c r="T1902" s="3" t="s">
        <v>8331</v>
      </c>
    </row>
    <row r="1903" spans="1:20" ht="10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12">
        <f t="shared" si="29"/>
        <v>42146.541666666672</v>
      </c>
      <c r="K1903" s="3">
        <v>1429707729</v>
      </c>
      <c r="L1903" s="12">
        <f>(((K1903/60)/60)/24)+DATE(1970,1,1)</f>
        <v>42116.54315972222</v>
      </c>
      <c r="M1903" s="3" t="b">
        <v>0</v>
      </c>
      <c r="N1903" s="3">
        <v>25</v>
      </c>
      <c r="O1903" s="3" t="b">
        <v>0</v>
      </c>
      <c r="P1903" s="3" t="s">
        <v>8294</v>
      </c>
      <c r="Q1903" s="6">
        <f>E1903/D1903</f>
        <v>2.696969696969697E-2</v>
      </c>
      <c r="R1903" s="8">
        <f>E1903/N1903</f>
        <v>106.8</v>
      </c>
      <c r="S1903" s="3" t="s">
        <v>8321</v>
      </c>
      <c r="T1903" s="3" t="s">
        <v>8350</v>
      </c>
    </row>
    <row r="1904" spans="1:20" ht="10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12">
        <f t="shared" si="29"/>
        <v>42067.789895833332</v>
      </c>
      <c r="K1904" s="3">
        <v>1422903447</v>
      </c>
      <c r="L1904" s="12">
        <f>(((K1904/60)/60)/24)+DATE(1970,1,1)</f>
        <v>42037.789895833332</v>
      </c>
      <c r="M1904" s="3" t="b">
        <v>0</v>
      </c>
      <c r="N1904" s="3">
        <v>3</v>
      </c>
      <c r="O1904" s="3" t="b">
        <v>0</v>
      </c>
      <c r="P1904" s="3" t="s">
        <v>8294</v>
      </c>
      <c r="Q1904" s="6">
        <f>E1904/D1904</f>
        <v>1.2E-2</v>
      </c>
      <c r="R1904" s="8">
        <f>E1904/N1904</f>
        <v>4</v>
      </c>
      <c r="S1904" s="3" t="s">
        <v>8321</v>
      </c>
      <c r="T1904" s="3" t="s">
        <v>8350</v>
      </c>
    </row>
    <row r="1905" spans="1:20" ht="10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12">
        <f t="shared" si="29"/>
        <v>42762.770729166667</v>
      </c>
      <c r="K1905" s="3">
        <v>1480357791</v>
      </c>
      <c r="L1905" s="12">
        <f>(((K1905/60)/60)/24)+DATE(1970,1,1)</f>
        <v>42702.770729166667</v>
      </c>
      <c r="M1905" s="3" t="b">
        <v>0</v>
      </c>
      <c r="N1905" s="3">
        <v>41</v>
      </c>
      <c r="O1905" s="3" t="b">
        <v>0</v>
      </c>
      <c r="P1905" s="3" t="s">
        <v>8294</v>
      </c>
      <c r="Q1905" s="6">
        <f>E1905/D1905</f>
        <v>0.46600000000000003</v>
      </c>
      <c r="R1905" s="8">
        <f>E1905/N1905</f>
        <v>34.097560975609753</v>
      </c>
      <c r="S1905" s="3" t="s">
        <v>8321</v>
      </c>
      <c r="T1905" s="3" t="s">
        <v>8350</v>
      </c>
    </row>
    <row r="1906" spans="1:20" ht="10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12">
        <f t="shared" si="29"/>
        <v>42371.685428240744</v>
      </c>
      <c r="K1906" s="3">
        <v>1447864021</v>
      </c>
      <c r="L1906" s="12">
        <f>(((K1906/60)/60)/24)+DATE(1970,1,1)</f>
        <v>42326.685428240744</v>
      </c>
      <c r="M1906" s="3" t="b">
        <v>0</v>
      </c>
      <c r="N1906" s="3">
        <v>2</v>
      </c>
      <c r="O1906" s="3" t="b">
        <v>0</v>
      </c>
      <c r="P1906" s="3" t="s">
        <v>8294</v>
      </c>
      <c r="Q1906" s="6">
        <f>E1906/D1906</f>
        <v>1E-3</v>
      </c>
      <c r="R1906" s="8">
        <f>E1906/N1906</f>
        <v>25</v>
      </c>
      <c r="S1906" s="3" t="s">
        <v>8321</v>
      </c>
      <c r="T1906" s="3" t="s">
        <v>8350</v>
      </c>
    </row>
    <row r="1907" spans="1:20" ht="10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12">
        <f t="shared" si="29"/>
        <v>41889.925856481481</v>
      </c>
      <c r="K1907" s="3">
        <v>1407535994</v>
      </c>
      <c r="L1907" s="12">
        <f>(((K1907/60)/60)/24)+DATE(1970,1,1)</f>
        <v>41859.925856481481</v>
      </c>
      <c r="M1907" s="3" t="b">
        <v>0</v>
      </c>
      <c r="N1907" s="3">
        <v>4</v>
      </c>
      <c r="O1907" s="3" t="b">
        <v>0</v>
      </c>
      <c r="P1907" s="3" t="s">
        <v>8294</v>
      </c>
      <c r="Q1907" s="6">
        <f>E1907/D1907</f>
        <v>1.6800000000000001E-3</v>
      </c>
      <c r="R1907" s="8">
        <f>E1907/N1907</f>
        <v>10.5</v>
      </c>
      <c r="S1907" s="3" t="s">
        <v>8321</v>
      </c>
      <c r="T1907" s="3" t="s">
        <v>8350</v>
      </c>
    </row>
    <row r="1908" spans="1:20" ht="84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12">
        <f t="shared" si="29"/>
        <v>42544.671099537038</v>
      </c>
      <c r="K1908" s="3">
        <v>1464105983</v>
      </c>
      <c r="L1908" s="12">
        <f>(((K1908/60)/60)/24)+DATE(1970,1,1)</f>
        <v>42514.671099537038</v>
      </c>
      <c r="M1908" s="3" t="b">
        <v>0</v>
      </c>
      <c r="N1908" s="3">
        <v>99</v>
      </c>
      <c r="O1908" s="3" t="b">
        <v>0</v>
      </c>
      <c r="P1908" s="3" t="s">
        <v>8294</v>
      </c>
      <c r="Q1908" s="6">
        <f>E1908/D1908</f>
        <v>0.42759999999999998</v>
      </c>
      <c r="R1908" s="8">
        <f>E1908/N1908</f>
        <v>215.95959595959596</v>
      </c>
      <c r="S1908" s="3" t="s">
        <v>8321</v>
      </c>
      <c r="T1908" s="3" t="s">
        <v>8350</v>
      </c>
    </row>
    <row r="1909" spans="1:20" ht="10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12">
        <f t="shared" si="29"/>
        <v>41782.587094907409</v>
      </c>
      <c r="K1909" s="3">
        <v>1399557925</v>
      </c>
      <c r="L1909" s="12">
        <f>(((K1909/60)/60)/24)+DATE(1970,1,1)</f>
        <v>41767.587094907409</v>
      </c>
      <c r="M1909" s="3" t="b">
        <v>0</v>
      </c>
      <c r="N1909" s="3">
        <v>4</v>
      </c>
      <c r="O1909" s="3" t="b">
        <v>0</v>
      </c>
      <c r="P1909" s="3" t="s">
        <v>8294</v>
      </c>
      <c r="Q1909" s="6">
        <f>E1909/D1909</f>
        <v>2.8333333333333335E-3</v>
      </c>
      <c r="R1909" s="8">
        <f>E1909/N1909</f>
        <v>21.25</v>
      </c>
      <c r="S1909" s="3" t="s">
        <v>8321</v>
      </c>
      <c r="T1909" s="3" t="s">
        <v>8350</v>
      </c>
    </row>
    <row r="1910" spans="1:20" ht="10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12">
        <f t="shared" si="29"/>
        <v>42733.917824074073</v>
      </c>
      <c r="K1910" s="3">
        <v>1480456900</v>
      </c>
      <c r="L1910" s="12">
        <f>(((K1910/60)/60)/24)+DATE(1970,1,1)</f>
        <v>42703.917824074073</v>
      </c>
      <c r="M1910" s="3" t="b">
        <v>0</v>
      </c>
      <c r="N1910" s="3">
        <v>4</v>
      </c>
      <c r="O1910" s="3" t="b">
        <v>0</v>
      </c>
      <c r="P1910" s="3" t="s">
        <v>8294</v>
      </c>
      <c r="Q1910" s="6">
        <f>E1910/D1910</f>
        <v>1.7319999999999999E-2</v>
      </c>
      <c r="R1910" s="8">
        <f>E1910/N1910</f>
        <v>108.25</v>
      </c>
      <c r="S1910" s="3" t="s">
        <v>8321</v>
      </c>
      <c r="T1910" s="3" t="s">
        <v>8350</v>
      </c>
    </row>
    <row r="1911" spans="1:20" ht="10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12">
        <f t="shared" si="29"/>
        <v>41935.429155092592</v>
      </c>
      <c r="K1911" s="3">
        <v>1411467479</v>
      </c>
      <c r="L1911" s="12">
        <f>(((K1911/60)/60)/24)+DATE(1970,1,1)</f>
        <v>41905.429155092592</v>
      </c>
      <c r="M1911" s="3" t="b">
        <v>0</v>
      </c>
      <c r="N1911" s="3">
        <v>38</v>
      </c>
      <c r="O1911" s="3" t="b">
        <v>0</v>
      </c>
      <c r="P1911" s="3" t="s">
        <v>8294</v>
      </c>
      <c r="Q1911" s="6">
        <f>E1911/D1911</f>
        <v>0.14111428571428572</v>
      </c>
      <c r="R1911" s="8">
        <f>E1911/N1911</f>
        <v>129.97368421052633</v>
      </c>
      <c r="S1911" s="3" t="s">
        <v>8321</v>
      </c>
      <c r="T1911" s="3" t="s">
        <v>8350</v>
      </c>
    </row>
    <row r="1912" spans="1:20" ht="84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12">
        <f t="shared" si="29"/>
        <v>42308.947916666672</v>
      </c>
      <c r="K1912" s="3">
        <v>1442531217</v>
      </c>
      <c r="L1912" s="12">
        <f>(((K1912/60)/60)/24)+DATE(1970,1,1)</f>
        <v>42264.963159722218</v>
      </c>
      <c r="M1912" s="3" t="b">
        <v>0</v>
      </c>
      <c r="N1912" s="3">
        <v>285</v>
      </c>
      <c r="O1912" s="3" t="b">
        <v>0</v>
      </c>
      <c r="P1912" s="3" t="s">
        <v>8294</v>
      </c>
      <c r="Q1912" s="6">
        <f>E1912/D1912</f>
        <v>0.39395294117647056</v>
      </c>
      <c r="R1912" s="8">
        <f>E1912/N1912</f>
        <v>117.49473684210527</v>
      </c>
      <c r="S1912" s="3" t="s">
        <v>8321</v>
      </c>
      <c r="T1912" s="3" t="s">
        <v>8350</v>
      </c>
    </row>
    <row r="1913" spans="1:20" ht="10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12">
        <f t="shared" si="29"/>
        <v>41860.033958333333</v>
      </c>
      <c r="K1913" s="3">
        <v>1404953334</v>
      </c>
      <c r="L1913" s="12">
        <f>(((K1913/60)/60)/24)+DATE(1970,1,1)</f>
        <v>41830.033958333333</v>
      </c>
      <c r="M1913" s="3" t="b">
        <v>0</v>
      </c>
      <c r="N1913" s="3">
        <v>1</v>
      </c>
      <c r="O1913" s="3" t="b">
        <v>0</v>
      </c>
      <c r="P1913" s="3" t="s">
        <v>8294</v>
      </c>
      <c r="Q1913" s="6">
        <f>E1913/D1913</f>
        <v>2.3529411764705883E-4</v>
      </c>
      <c r="R1913" s="8">
        <f>E1913/N1913</f>
        <v>10</v>
      </c>
      <c r="S1913" s="3" t="s">
        <v>8321</v>
      </c>
      <c r="T1913" s="3" t="s">
        <v>8350</v>
      </c>
    </row>
    <row r="1914" spans="1:20" ht="10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12">
        <f t="shared" si="29"/>
        <v>42159.226388888885</v>
      </c>
      <c r="K1914" s="3">
        <v>1430803560</v>
      </c>
      <c r="L1914" s="12">
        <f>(((K1914/60)/60)/24)+DATE(1970,1,1)</f>
        <v>42129.226388888885</v>
      </c>
      <c r="M1914" s="3" t="b">
        <v>0</v>
      </c>
      <c r="N1914" s="3">
        <v>42</v>
      </c>
      <c r="O1914" s="3" t="b">
        <v>0</v>
      </c>
      <c r="P1914" s="3" t="s">
        <v>8294</v>
      </c>
      <c r="Q1914" s="6">
        <f>E1914/D1914</f>
        <v>0.59299999999999997</v>
      </c>
      <c r="R1914" s="8">
        <f>E1914/N1914</f>
        <v>70.595238095238102</v>
      </c>
      <c r="S1914" s="3" t="s">
        <v>8321</v>
      </c>
      <c r="T1914" s="3" t="s">
        <v>8350</v>
      </c>
    </row>
    <row r="1915" spans="1:20" ht="63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12">
        <f t="shared" si="29"/>
        <v>41920.511319444442</v>
      </c>
      <c r="K1915" s="3">
        <v>1410178578</v>
      </c>
      <c r="L1915" s="12">
        <f>(((K1915/60)/60)/24)+DATE(1970,1,1)</f>
        <v>41890.511319444442</v>
      </c>
      <c r="M1915" s="3" t="b">
        <v>0</v>
      </c>
      <c r="N1915" s="3">
        <v>26</v>
      </c>
      <c r="O1915" s="3" t="b">
        <v>0</v>
      </c>
      <c r="P1915" s="3" t="s">
        <v>8294</v>
      </c>
      <c r="Q1915" s="6">
        <f>E1915/D1915</f>
        <v>1.3270833333333334E-2</v>
      </c>
      <c r="R1915" s="8">
        <f>E1915/N1915</f>
        <v>24.5</v>
      </c>
      <c r="S1915" s="3" t="s">
        <v>8321</v>
      </c>
      <c r="T1915" s="3" t="s">
        <v>8350</v>
      </c>
    </row>
    <row r="1916" spans="1:20" ht="10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12">
        <f t="shared" si="29"/>
        <v>41944.165972222225</v>
      </c>
      <c r="K1916" s="3">
        <v>1413519073</v>
      </c>
      <c r="L1916" s="12">
        <f>(((K1916/60)/60)/24)+DATE(1970,1,1)</f>
        <v>41929.174456018518</v>
      </c>
      <c r="M1916" s="3" t="b">
        <v>0</v>
      </c>
      <c r="N1916" s="3">
        <v>2</v>
      </c>
      <c r="O1916" s="3" t="b">
        <v>0</v>
      </c>
      <c r="P1916" s="3" t="s">
        <v>8294</v>
      </c>
      <c r="Q1916" s="6">
        <f>E1916/D1916</f>
        <v>9.0090090090090086E-2</v>
      </c>
      <c r="R1916" s="8">
        <f>E1916/N1916</f>
        <v>30</v>
      </c>
      <c r="S1916" s="3" t="s">
        <v>8321</v>
      </c>
      <c r="T1916" s="3" t="s">
        <v>8350</v>
      </c>
    </row>
    <row r="1917" spans="1:20" ht="10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12">
        <f t="shared" si="29"/>
        <v>41884.04886574074</v>
      </c>
      <c r="K1917" s="3">
        <v>1407892222</v>
      </c>
      <c r="L1917" s="12">
        <f>(((K1917/60)/60)/24)+DATE(1970,1,1)</f>
        <v>41864.04886574074</v>
      </c>
      <c r="M1917" s="3" t="b">
        <v>0</v>
      </c>
      <c r="N1917" s="3">
        <v>4</v>
      </c>
      <c r="O1917" s="3" t="b">
        <v>0</v>
      </c>
      <c r="P1917" s="3" t="s">
        <v>8294</v>
      </c>
      <c r="Q1917" s="6">
        <f>E1917/D1917</f>
        <v>1.6E-2</v>
      </c>
      <c r="R1917" s="8">
        <f>E1917/N1917</f>
        <v>2</v>
      </c>
      <c r="S1917" s="3" t="s">
        <v>8321</v>
      </c>
      <c r="T1917" s="3" t="s">
        <v>8350</v>
      </c>
    </row>
    <row r="1918" spans="1:20" ht="63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12">
        <f t="shared" si="29"/>
        <v>42681.758969907409</v>
      </c>
      <c r="K1918" s="3">
        <v>1476378775</v>
      </c>
      <c r="L1918" s="12">
        <f>(((K1918/60)/60)/24)+DATE(1970,1,1)</f>
        <v>42656.717303240745</v>
      </c>
      <c r="M1918" s="3" t="b">
        <v>0</v>
      </c>
      <c r="N1918" s="3">
        <v>6</v>
      </c>
      <c r="O1918" s="3" t="b">
        <v>0</v>
      </c>
      <c r="P1918" s="3" t="s">
        <v>8294</v>
      </c>
      <c r="Q1918" s="6">
        <f>E1918/D1918</f>
        <v>5.1000000000000004E-3</v>
      </c>
      <c r="R1918" s="8">
        <f>E1918/N1918</f>
        <v>17</v>
      </c>
      <c r="S1918" s="3" t="s">
        <v>8321</v>
      </c>
      <c r="T1918" s="3" t="s">
        <v>8350</v>
      </c>
    </row>
    <row r="1919" spans="1:20" ht="63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12">
        <f t="shared" si="29"/>
        <v>42776.270057870366</v>
      </c>
      <c r="K1919" s="3">
        <v>1484116133</v>
      </c>
      <c r="L1919" s="12">
        <f>(((K1919/60)/60)/24)+DATE(1970,1,1)</f>
        <v>42746.270057870366</v>
      </c>
      <c r="M1919" s="3" t="b">
        <v>0</v>
      </c>
      <c r="N1919" s="3">
        <v>70</v>
      </c>
      <c r="O1919" s="3" t="b">
        <v>0</v>
      </c>
      <c r="P1919" s="3" t="s">
        <v>8294</v>
      </c>
      <c r="Q1919" s="6">
        <f>E1919/D1919</f>
        <v>0.52570512820512816</v>
      </c>
      <c r="R1919" s="8">
        <f>E1919/N1919</f>
        <v>2928.9285714285716</v>
      </c>
      <c r="S1919" s="3" t="s">
        <v>8321</v>
      </c>
      <c r="T1919" s="3" t="s">
        <v>8350</v>
      </c>
    </row>
    <row r="1920" spans="1:20" ht="10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12">
        <f t="shared" si="29"/>
        <v>41863.789942129632</v>
      </c>
      <c r="K1920" s="3">
        <v>1404845851</v>
      </c>
      <c r="L1920" s="12">
        <f>(((K1920/60)/60)/24)+DATE(1970,1,1)</f>
        <v>41828.789942129632</v>
      </c>
      <c r="M1920" s="3" t="b">
        <v>0</v>
      </c>
      <c r="N1920" s="3">
        <v>9</v>
      </c>
      <c r="O1920" s="3" t="b">
        <v>0</v>
      </c>
      <c r="P1920" s="3" t="s">
        <v>8294</v>
      </c>
      <c r="Q1920" s="6">
        <f>E1920/D1920</f>
        <v>1.04E-2</v>
      </c>
      <c r="R1920" s="8">
        <f>E1920/N1920</f>
        <v>28.888888888888889</v>
      </c>
      <c r="S1920" s="3" t="s">
        <v>8321</v>
      </c>
      <c r="T1920" s="3" t="s">
        <v>8350</v>
      </c>
    </row>
    <row r="1921" spans="1:20" ht="10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12">
        <f t="shared" si="29"/>
        <v>42143.875567129624</v>
      </c>
      <c r="K1921" s="3">
        <v>1429477249</v>
      </c>
      <c r="L1921" s="12">
        <f>(((K1921/60)/60)/24)+DATE(1970,1,1)</f>
        <v>42113.875567129624</v>
      </c>
      <c r="M1921" s="3" t="b">
        <v>0</v>
      </c>
      <c r="N1921" s="3">
        <v>8</v>
      </c>
      <c r="O1921" s="3" t="b">
        <v>0</v>
      </c>
      <c r="P1921" s="3" t="s">
        <v>8294</v>
      </c>
      <c r="Q1921" s="6">
        <f>E1921/D1921</f>
        <v>0.47399999999999998</v>
      </c>
      <c r="R1921" s="8">
        <f>E1921/N1921</f>
        <v>29.625</v>
      </c>
      <c r="S1921" s="3" t="s">
        <v>8321</v>
      </c>
      <c r="T1921" s="3" t="s">
        <v>8350</v>
      </c>
    </row>
    <row r="1922" spans="1:20" ht="84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12">
        <f t="shared" si="29"/>
        <v>42298.958333333328</v>
      </c>
      <c r="K1922" s="3">
        <v>1443042061</v>
      </c>
      <c r="L1922" s="12">
        <f>(((K1922/60)/60)/24)+DATE(1970,1,1)</f>
        <v>42270.875706018516</v>
      </c>
      <c r="M1922" s="3" t="b">
        <v>0</v>
      </c>
      <c r="N1922" s="3">
        <v>105</v>
      </c>
      <c r="O1922" s="3" t="b">
        <v>0</v>
      </c>
      <c r="P1922" s="3" t="s">
        <v>8294</v>
      </c>
      <c r="Q1922" s="6">
        <f>E1922/D1922</f>
        <v>0.43030000000000002</v>
      </c>
      <c r="R1922" s="8">
        <f>E1922/N1922</f>
        <v>40.980952380952381</v>
      </c>
      <c r="S1922" s="3" t="s">
        <v>8321</v>
      </c>
      <c r="T1922" s="3" t="s">
        <v>8350</v>
      </c>
    </row>
    <row r="1923" spans="1:20" ht="42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12">
        <f t="shared" ref="J1923:J1986" si="30">(((I1923/60)/60)/24)+DATE(1970,1,1)</f>
        <v>41104.221562500003</v>
      </c>
      <c r="K1923" s="3">
        <v>1339651143</v>
      </c>
      <c r="L1923" s="12">
        <f>(((K1923/60)/60)/24)+DATE(1970,1,1)</f>
        <v>41074.221562500003</v>
      </c>
      <c r="M1923" s="3" t="b">
        <v>0</v>
      </c>
      <c r="N1923" s="3">
        <v>38</v>
      </c>
      <c r="O1923" s="3" t="b">
        <v>1</v>
      </c>
      <c r="P1923" s="3" t="s">
        <v>8279</v>
      </c>
      <c r="Q1923" s="6">
        <f>E1923/D1923</f>
        <v>1.3680000000000001</v>
      </c>
      <c r="R1923" s="8">
        <f>E1923/N1923</f>
        <v>54</v>
      </c>
      <c r="S1923" s="3" t="s">
        <v>8327</v>
      </c>
      <c r="T1923" s="3" t="s">
        <v>8331</v>
      </c>
    </row>
    <row r="1924" spans="1:20" ht="84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12">
        <f t="shared" si="30"/>
        <v>41620.255868055552</v>
      </c>
      <c r="K1924" s="3">
        <v>1384236507</v>
      </c>
      <c r="L1924" s="12">
        <f>(((K1924/60)/60)/24)+DATE(1970,1,1)</f>
        <v>41590.255868055552</v>
      </c>
      <c r="M1924" s="3" t="b">
        <v>0</v>
      </c>
      <c r="N1924" s="3">
        <v>64</v>
      </c>
      <c r="O1924" s="3" t="b">
        <v>1</v>
      </c>
      <c r="P1924" s="3" t="s">
        <v>8279</v>
      </c>
      <c r="Q1924" s="6">
        <f>E1924/D1924</f>
        <v>1.1555</v>
      </c>
      <c r="R1924" s="8">
        <f>E1924/N1924</f>
        <v>36.109375</v>
      </c>
      <c r="S1924" s="3" t="s">
        <v>8327</v>
      </c>
      <c r="T1924" s="3" t="s">
        <v>8331</v>
      </c>
    </row>
    <row r="1925" spans="1:20" ht="84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12">
        <f t="shared" si="30"/>
        <v>40813.207638888889</v>
      </c>
      <c r="K1925" s="3">
        <v>1313612532</v>
      </c>
      <c r="L1925" s="12">
        <f>(((K1925/60)/60)/24)+DATE(1970,1,1)</f>
        <v>40772.848749999997</v>
      </c>
      <c r="M1925" s="3" t="b">
        <v>0</v>
      </c>
      <c r="N1925" s="3">
        <v>13</v>
      </c>
      <c r="O1925" s="3" t="b">
        <v>1</v>
      </c>
      <c r="P1925" s="3" t="s">
        <v>8279</v>
      </c>
      <c r="Q1925" s="6">
        <f>E1925/D1925</f>
        <v>2.4079999999999999</v>
      </c>
      <c r="R1925" s="8">
        <f>E1925/N1925</f>
        <v>23.153846153846153</v>
      </c>
      <c r="S1925" s="3" t="s">
        <v>8327</v>
      </c>
      <c r="T1925" s="3" t="s">
        <v>8331</v>
      </c>
    </row>
    <row r="1926" spans="1:20" ht="10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12">
        <f t="shared" si="30"/>
        <v>41654.814583333333</v>
      </c>
      <c r="K1926" s="3">
        <v>1387390555</v>
      </c>
      <c r="L1926" s="12">
        <f>(((K1926/60)/60)/24)+DATE(1970,1,1)</f>
        <v>41626.761053240742</v>
      </c>
      <c r="M1926" s="3" t="b">
        <v>0</v>
      </c>
      <c r="N1926" s="3">
        <v>33</v>
      </c>
      <c r="O1926" s="3" t="b">
        <v>1</v>
      </c>
      <c r="P1926" s="3" t="s">
        <v>8279</v>
      </c>
      <c r="Q1926" s="6">
        <f>E1926/D1926</f>
        <v>1.1439999999999999</v>
      </c>
      <c r="R1926" s="8">
        <f>E1926/N1926</f>
        <v>104</v>
      </c>
      <c r="S1926" s="3" t="s">
        <v>8327</v>
      </c>
      <c r="T1926" s="3" t="s">
        <v>8331</v>
      </c>
    </row>
    <row r="1927" spans="1:20" ht="84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12">
        <f t="shared" si="30"/>
        <v>41558</v>
      </c>
      <c r="K1927" s="3">
        <v>1379540288</v>
      </c>
      <c r="L1927" s="12">
        <f>(((K1927/60)/60)/24)+DATE(1970,1,1)</f>
        <v>41535.90148148148</v>
      </c>
      <c r="M1927" s="3" t="b">
        <v>0</v>
      </c>
      <c r="N1927" s="3">
        <v>52</v>
      </c>
      <c r="O1927" s="3" t="b">
        <v>1</v>
      </c>
      <c r="P1927" s="3" t="s">
        <v>8279</v>
      </c>
      <c r="Q1927" s="6">
        <f>E1927/D1927</f>
        <v>1.1033333333333333</v>
      </c>
      <c r="R1927" s="8">
        <f>E1927/N1927</f>
        <v>31.826923076923077</v>
      </c>
      <c r="S1927" s="3" t="s">
        <v>8327</v>
      </c>
      <c r="T1927" s="3" t="s">
        <v>8331</v>
      </c>
    </row>
    <row r="1928" spans="1:20" ht="147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12">
        <f t="shared" si="30"/>
        <v>40484.018055555556</v>
      </c>
      <c r="K1928" s="3">
        <v>1286319256</v>
      </c>
      <c r="L1928" s="12">
        <f>(((K1928/60)/60)/24)+DATE(1970,1,1)</f>
        <v>40456.954351851848</v>
      </c>
      <c r="M1928" s="3" t="b">
        <v>0</v>
      </c>
      <c r="N1928" s="3">
        <v>107</v>
      </c>
      <c r="O1928" s="3" t="b">
        <v>1</v>
      </c>
      <c r="P1928" s="3" t="s">
        <v>8279</v>
      </c>
      <c r="Q1928" s="6">
        <f>E1928/D1928</f>
        <v>1.9537933333333333</v>
      </c>
      <c r="R1928" s="8">
        <f>E1928/N1928</f>
        <v>27.3896261682243</v>
      </c>
      <c r="S1928" s="3" t="s">
        <v>8327</v>
      </c>
      <c r="T1928" s="3" t="s">
        <v>8331</v>
      </c>
    </row>
    <row r="1929" spans="1:20" ht="42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12">
        <f t="shared" si="30"/>
        <v>40976.207638888889</v>
      </c>
      <c r="K1929" s="3">
        <v>1329856839</v>
      </c>
      <c r="L1929" s="12">
        <f>(((K1929/60)/60)/24)+DATE(1970,1,1)</f>
        <v>40960.861562500002</v>
      </c>
      <c r="M1929" s="3" t="b">
        <v>0</v>
      </c>
      <c r="N1929" s="3">
        <v>11</v>
      </c>
      <c r="O1929" s="3" t="b">
        <v>1</v>
      </c>
      <c r="P1929" s="3" t="s">
        <v>8279</v>
      </c>
      <c r="Q1929" s="6">
        <f>E1929/D1929</f>
        <v>1.0333333333333334</v>
      </c>
      <c r="R1929" s="8">
        <f>E1929/N1929</f>
        <v>56.363636363636367</v>
      </c>
      <c r="S1929" s="3" t="s">
        <v>8327</v>
      </c>
      <c r="T1929" s="3" t="s">
        <v>8331</v>
      </c>
    </row>
    <row r="1930" spans="1:20" ht="63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12">
        <f t="shared" si="30"/>
        <v>41401.648078703707</v>
      </c>
      <c r="K1930" s="3">
        <v>1365348794</v>
      </c>
      <c r="L1930" s="12">
        <f>(((K1930/60)/60)/24)+DATE(1970,1,1)</f>
        <v>41371.648078703707</v>
      </c>
      <c r="M1930" s="3" t="b">
        <v>0</v>
      </c>
      <c r="N1930" s="3">
        <v>34</v>
      </c>
      <c r="O1930" s="3" t="b">
        <v>1</v>
      </c>
      <c r="P1930" s="3" t="s">
        <v>8279</v>
      </c>
      <c r="Q1930" s="6">
        <f>E1930/D1930</f>
        <v>1.031372549019608</v>
      </c>
      <c r="R1930" s="8">
        <f>E1930/N1930</f>
        <v>77.352941176470594</v>
      </c>
      <c r="S1930" s="3" t="s">
        <v>8327</v>
      </c>
      <c r="T1930" s="3" t="s">
        <v>8331</v>
      </c>
    </row>
    <row r="1931" spans="1:20" ht="84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12">
        <f t="shared" si="30"/>
        <v>40729.021597222221</v>
      </c>
      <c r="K1931" s="3">
        <v>1306197066</v>
      </c>
      <c r="L1931" s="12">
        <f>(((K1931/60)/60)/24)+DATE(1970,1,1)</f>
        <v>40687.021597222221</v>
      </c>
      <c r="M1931" s="3" t="b">
        <v>0</v>
      </c>
      <c r="N1931" s="3">
        <v>75</v>
      </c>
      <c r="O1931" s="3" t="b">
        <v>1</v>
      </c>
      <c r="P1931" s="3" t="s">
        <v>8279</v>
      </c>
      <c r="Q1931" s="6">
        <f>E1931/D1931</f>
        <v>1.003125</v>
      </c>
      <c r="R1931" s="8">
        <f>E1931/N1931</f>
        <v>42.8</v>
      </c>
      <c r="S1931" s="3" t="s">
        <v>8327</v>
      </c>
      <c r="T1931" s="3" t="s">
        <v>8331</v>
      </c>
    </row>
    <row r="1932" spans="1:20" ht="63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12">
        <f t="shared" si="30"/>
        <v>41462.558819444443</v>
      </c>
      <c r="K1932" s="3">
        <v>1368019482</v>
      </c>
      <c r="L1932" s="12">
        <f>(((K1932/60)/60)/24)+DATE(1970,1,1)</f>
        <v>41402.558819444443</v>
      </c>
      <c r="M1932" s="3" t="b">
        <v>0</v>
      </c>
      <c r="N1932" s="3">
        <v>26</v>
      </c>
      <c r="O1932" s="3" t="b">
        <v>1</v>
      </c>
      <c r="P1932" s="3" t="s">
        <v>8279</v>
      </c>
      <c r="Q1932" s="6">
        <f>E1932/D1932</f>
        <v>1.27</v>
      </c>
      <c r="R1932" s="8">
        <f>E1932/N1932</f>
        <v>48.846153846153847</v>
      </c>
      <c r="S1932" s="3" t="s">
        <v>8327</v>
      </c>
      <c r="T1932" s="3" t="s">
        <v>8331</v>
      </c>
    </row>
    <row r="1933" spans="1:20" ht="84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12">
        <f t="shared" si="30"/>
        <v>41051.145833333336</v>
      </c>
      <c r="K1933" s="3">
        <v>1336512309</v>
      </c>
      <c r="L1933" s="12">
        <f>(((K1933/60)/60)/24)+DATE(1970,1,1)</f>
        <v>41037.892465277779</v>
      </c>
      <c r="M1933" s="3" t="b">
        <v>0</v>
      </c>
      <c r="N1933" s="3">
        <v>50</v>
      </c>
      <c r="O1933" s="3" t="b">
        <v>1</v>
      </c>
      <c r="P1933" s="3" t="s">
        <v>8279</v>
      </c>
      <c r="Q1933" s="6">
        <f>E1933/D1933</f>
        <v>1.20601</v>
      </c>
      <c r="R1933" s="8">
        <f>E1933/N1933</f>
        <v>48.240400000000001</v>
      </c>
      <c r="S1933" s="3" t="s">
        <v>8327</v>
      </c>
      <c r="T1933" s="3" t="s">
        <v>8331</v>
      </c>
    </row>
    <row r="1934" spans="1:20" ht="10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12">
        <f t="shared" si="30"/>
        <v>40932.809872685182</v>
      </c>
      <c r="K1934" s="3">
        <v>1325618773</v>
      </c>
      <c r="L1934" s="12">
        <f>(((K1934/60)/60)/24)+DATE(1970,1,1)</f>
        <v>40911.809872685182</v>
      </c>
      <c r="M1934" s="3" t="b">
        <v>0</v>
      </c>
      <c r="N1934" s="3">
        <v>80</v>
      </c>
      <c r="O1934" s="3" t="b">
        <v>1</v>
      </c>
      <c r="P1934" s="3" t="s">
        <v>8279</v>
      </c>
      <c r="Q1934" s="6">
        <f>E1934/D1934</f>
        <v>1.0699047619047619</v>
      </c>
      <c r="R1934" s="8">
        <f>E1934/N1934</f>
        <v>70.212500000000006</v>
      </c>
      <c r="S1934" s="3" t="s">
        <v>8327</v>
      </c>
      <c r="T1934" s="3" t="s">
        <v>8331</v>
      </c>
    </row>
    <row r="1935" spans="1:20" ht="10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12">
        <f t="shared" si="30"/>
        <v>41909.130868055552</v>
      </c>
      <c r="K1935" s="3">
        <v>1409195307</v>
      </c>
      <c r="L1935" s="12">
        <f>(((K1935/60)/60)/24)+DATE(1970,1,1)</f>
        <v>41879.130868055552</v>
      </c>
      <c r="M1935" s="3" t="b">
        <v>0</v>
      </c>
      <c r="N1935" s="3">
        <v>110</v>
      </c>
      <c r="O1935" s="3" t="b">
        <v>1</v>
      </c>
      <c r="P1935" s="3" t="s">
        <v>8279</v>
      </c>
      <c r="Q1935" s="6">
        <f>E1935/D1935</f>
        <v>1.7243333333333333</v>
      </c>
      <c r="R1935" s="8">
        <f>E1935/N1935</f>
        <v>94.054545454545448</v>
      </c>
      <c r="S1935" s="3" t="s">
        <v>8327</v>
      </c>
      <c r="T1935" s="3" t="s">
        <v>8331</v>
      </c>
    </row>
    <row r="1936" spans="1:20" ht="10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12">
        <f t="shared" si="30"/>
        <v>40902.208333333336</v>
      </c>
      <c r="K1936" s="3">
        <v>1321649321</v>
      </c>
      <c r="L1936" s="12">
        <f>(((K1936/60)/60)/24)+DATE(1970,1,1)</f>
        <v>40865.867141203707</v>
      </c>
      <c r="M1936" s="3" t="b">
        <v>0</v>
      </c>
      <c r="N1936" s="3">
        <v>77</v>
      </c>
      <c r="O1936" s="3" t="b">
        <v>1</v>
      </c>
      <c r="P1936" s="3" t="s">
        <v>8279</v>
      </c>
      <c r="Q1936" s="6">
        <f>E1936/D1936</f>
        <v>1.2362</v>
      </c>
      <c r="R1936" s="8">
        <f>E1936/N1936</f>
        <v>80.272727272727266</v>
      </c>
      <c r="S1936" s="3" t="s">
        <v>8327</v>
      </c>
      <c r="T1936" s="3" t="s">
        <v>8331</v>
      </c>
    </row>
    <row r="1937" spans="1:20" ht="10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12">
        <f t="shared" si="30"/>
        <v>41811.207638888889</v>
      </c>
      <c r="K1937" s="3">
        <v>1400106171</v>
      </c>
      <c r="L1937" s="12">
        <f>(((K1937/60)/60)/24)+DATE(1970,1,1)</f>
        <v>41773.932534722226</v>
      </c>
      <c r="M1937" s="3" t="b">
        <v>0</v>
      </c>
      <c r="N1937" s="3">
        <v>50</v>
      </c>
      <c r="O1937" s="3" t="b">
        <v>1</v>
      </c>
      <c r="P1937" s="3" t="s">
        <v>8279</v>
      </c>
      <c r="Q1937" s="6">
        <f>E1937/D1937</f>
        <v>1.0840000000000001</v>
      </c>
      <c r="R1937" s="8">
        <f>E1937/N1937</f>
        <v>54.2</v>
      </c>
      <c r="S1937" s="3" t="s">
        <v>8327</v>
      </c>
      <c r="T1937" s="3" t="s">
        <v>8331</v>
      </c>
    </row>
    <row r="1938" spans="1:20" ht="10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12">
        <f t="shared" si="30"/>
        <v>40883.249305555553</v>
      </c>
      <c r="K1938" s="3">
        <v>1320528070</v>
      </c>
      <c r="L1938" s="12">
        <f>(((K1938/60)/60)/24)+DATE(1970,1,1)</f>
        <v>40852.889699074076</v>
      </c>
      <c r="M1938" s="3" t="b">
        <v>0</v>
      </c>
      <c r="N1938" s="3">
        <v>145</v>
      </c>
      <c r="O1938" s="3" t="b">
        <v>1</v>
      </c>
      <c r="P1938" s="3" t="s">
        <v>8279</v>
      </c>
      <c r="Q1938" s="6">
        <f>E1938/D1938</f>
        <v>1.1652013333333333</v>
      </c>
      <c r="R1938" s="8">
        <f>E1938/N1938</f>
        <v>60.26903448275862</v>
      </c>
      <c r="S1938" s="3" t="s">
        <v>8327</v>
      </c>
      <c r="T1938" s="3" t="s">
        <v>8331</v>
      </c>
    </row>
    <row r="1939" spans="1:20" ht="10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12">
        <f t="shared" si="30"/>
        <v>41075.165972222225</v>
      </c>
      <c r="K1939" s="3">
        <v>1338346281</v>
      </c>
      <c r="L1939" s="12">
        <f>(((K1939/60)/60)/24)+DATE(1970,1,1)</f>
        <v>41059.118993055556</v>
      </c>
      <c r="M1939" s="3" t="b">
        <v>0</v>
      </c>
      <c r="N1939" s="3">
        <v>29</v>
      </c>
      <c r="O1939" s="3" t="b">
        <v>1</v>
      </c>
      <c r="P1939" s="3" t="s">
        <v>8279</v>
      </c>
      <c r="Q1939" s="6">
        <f>E1939/D1939</f>
        <v>1.8724499999999999</v>
      </c>
      <c r="R1939" s="8">
        <f>E1939/N1939</f>
        <v>38.740344827586206</v>
      </c>
      <c r="S1939" s="3" t="s">
        <v>8327</v>
      </c>
      <c r="T1939" s="3" t="s">
        <v>8331</v>
      </c>
    </row>
    <row r="1940" spans="1:20" ht="10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12">
        <f t="shared" si="30"/>
        <v>41457.208333333336</v>
      </c>
      <c r="K1940" s="3">
        <v>1370067231</v>
      </c>
      <c r="L1940" s="12">
        <f>(((K1940/60)/60)/24)+DATE(1970,1,1)</f>
        <v>41426.259618055556</v>
      </c>
      <c r="M1940" s="3" t="b">
        <v>0</v>
      </c>
      <c r="N1940" s="3">
        <v>114</v>
      </c>
      <c r="O1940" s="3" t="b">
        <v>1</v>
      </c>
      <c r="P1940" s="3" t="s">
        <v>8279</v>
      </c>
      <c r="Q1940" s="6">
        <f>E1940/D1940</f>
        <v>1.1593333333333333</v>
      </c>
      <c r="R1940" s="8">
        <f>E1940/N1940</f>
        <v>152.54385964912279</v>
      </c>
      <c r="S1940" s="3" t="s">
        <v>8327</v>
      </c>
      <c r="T1940" s="3" t="s">
        <v>8331</v>
      </c>
    </row>
    <row r="1941" spans="1:20" ht="10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12">
        <f t="shared" si="30"/>
        <v>41343.943379629629</v>
      </c>
      <c r="K1941" s="3">
        <v>1360366708</v>
      </c>
      <c r="L1941" s="12">
        <f>(((K1941/60)/60)/24)+DATE(1970,1,1)</f>
        <v>41313.985046296293</v>
      </c>
      <c r="M1941" s="3" t="b">
        <v>0</v>
      </c>
      <c r="N1941" s="3">
        <v>96</v>
      </c>
      <c r="O1941" s="3" t="b">
        <v>1</v>
      </c>
      <c r="P1941" s="3" t="s">
        <v>8279</v>
      </c>
      <c r="Q1941" s="6">
        <f>E1941/D1941</f>
        <v>1.107</v>
      </c>
      <c r="R1941" s="8">
        <f>E1941/N1941</f>
        <v>115.3125</v>
      </c>
      <c r="S1941" s="3" t="s">
        <v>8327</v>
      </c>
      <c r="T1941" s="3" t="s">
        <v>8331</v>
      </c>
    </row>
    <row r="1942" spans="1:20" ht="10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12">
        <f t="shared" si="30"/>
        <v>40709.165972222225</v>
      </c>
      <c r="K1942" s="3">
        <v>1304770233</v>
      </c>
      <c r="L1942" s="12">
        <f>(((K1942/60)/60)/24)+DATE(1970,1,1)</f>
        <v>40670.507326388892</v>
      </c>
      <c r="M1942" s="3" t="b">
        <v>0</v>
      </c>
      <c r="N1942" s="3">
        <v>31</v>
      </c>
      <c r="O1942" s="3" t="b">
        <v>1</v>
      </c>
      <c r="P1942" s="3" t="s">
        <v>8279</v>
      </c>
      <c r="Q1942" s="6">
        <f>E1942/D1942</f>
        <v>1.7092307692307693</v>
      </c>
      <c r="R1942" s="8">
        <f>E1942/N1942</f>
        <v>35.838709677419352</v>
      </c>
      <c r="S1942" s="3" t="s">
        <v>8327</v>
      </c>
      <c r="T1942" s="3" t="s">
        <v>8331</v>
      </c>
    </row>
    <row r="1943" spans="1:20" ht="10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12">
        <f t="shared" si="30"/>
        <v>41774.290868055556</v>
      </c>
      <c r="K1943" s="3">
        <v>1397545131</v>
      </c>
      <c r="L1943" s="12">
        <f>(((K1943/60)/60)/24)+DATE(1970,1,1)</f>
        <v>41744.290868055556</v>
      </c>
      <c r="M1943" s="3" t="b">
        <v>1</v>
      </c>
      <c r="N1943" s="3">
        <v>4883</v>
      </c>
      <c r="O1943" s="3" t="b">
        <v>1</v>
      </c>
      <c r="P1943" s="3" t="s">
        <v>8295</v>
      </c>
      <c r="Q1943" s="6">
        <f>E1943/D1943</f>
        <v>1.2611835600000001</v>
      </c>
      <c r="R1943" s="8">
        <f>E1943/N1943</f>
        <v>64.570118779438872</v>
      </c>
      <c r="S1943" s="3" t="s">
        <v>8321</v>
      </c>
      <c r="T1943" s="3" t="s">
        <v>8351</v>
      </c>
    </row>
    <row r="1944" spans="1:20" ht="10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12">
        <f t="shared" si="30"/>
        <v>40728.828009259261</v>
      </c>
      <c r="K1944" s="3">
        <v>1302033140</v>
      </c>
      <c r="L1944" s="12">
        <f>(((K1944/60)/60)/24)+DATE(1970,1,1)</f>
        <v>40638.828009259261</v>
      </c>
      <c r="M1944" s="3" t="b">
        <v>1</v>
      </c>
      <c r="N1944" s="3">
        <v>95</v>
      </c>
      <c r="O1944" s="3" t="b">
        <v>1</v>
      </c>
      <c r="P1944" s="3" t="s">
        <v>8295</v>
      </c>
      <c r="Q1944" s="6">
        <f>E1944/D1944</f>
        <v>1.3844033333333334</v>
      </c>
      <c r="R1944" s="8">
        <f>E1944/N1944</f>
        <v>87.436000000000007</v>
      </c>
      <c r="S1944" s="3" t="s">
        <v>8321</v>
      </c>
      <c r="T1944" s="3" t="s">
        <v>8351</v>
      </c>
    </row>
    <row r="1945" spans="1:20" ht="84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12">
        <f t="shared" si="30"/>
        <v>42593.269861111112</v>
      </c>
      <c r="K1945" s="3">
        <v>1467008916</v>
      </c>
      <c r="L1945" s="12">
        <f>(((K1945/60)/60)/24)+DATE(1970,1,1)</f>
        <v>42548.269861111112</v>
      </c>
      <c r="M1945" s="3" t="b">
        <v>1</v>
      </c>
      <c r="N1945" s="3">
        <v>2478</v>
      </c>
      <c r="O1945" s="3" t="b">
        <v>1</v>
      </c>
      <c r="P1945" s="3" t="s">
        <v>8295</v>
      </c>
      <c r="Q1945" s="6">
        <f>E1945/D1945</f>
        <v>17.052499999999998</v>
      </c>
      <c r="R1945" s="8">
        <f>E1945/N1945</f>
        <v>68.815577078288939</v>
      </c>
      <c r="S1945" s="3" t="s">
        <v>8321</v>
      </c>
      <c r="T1945" s="3" t="s">
        <v>8351</v>
      </c>
    </row>
    <row r="1946" spans="1:20" ht="10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12">
        <f t="shared" si="30"/>
        <v>41760.584374999999</v>
      </c>
      <c r="K1946" s="3">
        <v>1396360890</v>
      </c>
      <c r="L1946" s="12">
        <f>(((K1946/60)/60)/24)+DATE(1970,1,1)</f>
        <v>41730.584374999999</v>
      </c>
      <c r="M1946" s="3" t="b">
        <v>1</v>
      </c>
      <c r="N1946" s="3">
        <v>1789</v>
      </c>
      <c r="O1946" s="3" t="b">
        <v>1</v>
      </c>
      <c r="P1946" s="3" t="s">
        <v>8295</v>
      </c>
      <c r="Q1946" s="6">
        <f>E1946/D1946</f>
        <v>7.8805550000000002</v>
      </c>
      <c r="R1946" s="8">
        <f>E1946/N1946</f>
        <v>176.200223588597</v>
      </c>
      <c r="S1946" s="3" t="s">
        <v>8321</v>
      </c>
      <c r="T1946" s="3" t="s">
        <v>8351</v>
      </c>
    </row>
    <row r="1947" spans="1:20" ht="10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12">
        <f t="shared" si="30"/>
        <v>42197.251828703709</v>
      </c>
      <c r="K1947" s="3">
        <v>1433224958</v>
      </c>
      <c r="L1947" s="12">
        <f>(((K1947/60)/60)/24)+DATE(1970,1,1)</f>
        <v>42157.251828703709</v>
      </c>
      <c r="M1947" s="3" t="b">
        <v>1</v>
      </c>
      <c r="N1947" s="3">
        <v>680</v>
      </c>
      <c r="O1947" s="3" t="b">
        <v>1</v>
      </c>
      <c r="P1947" s="3" t="s">
        <v>8295</v>
      </c>
      <c r="Q1947" s="6">
        <f>E1947/D1947</f>
        <v>3.4801799999999998</v>
      </c>
      <c r="R1947" s="8">
        <f>E1947/N1947</f>
        <v>511.79117647058825</v>
      </c>
      <c r="S1947" s="3" t="s">
        <v>8321</v>
      </c>
      <c r="T1947" s="3" t="s">
        <v>8351</v>
      </c>
    </row>
    <row r="1948" spans="1:20" ht="10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12">
        <f t="shared" si="30"/>
        <v>41749.108344907407</v>
      </c>
      <c r="K1948" s="3">
        <v>1392780961</v>
      </c>
      <c r="L1948" s="12">
        <f>(((K1948/60)/60)/24)+DATE(1970,1,1)</f>
        <v>41689.150011574071</v>
      </c>
      <c r="M1948" s="3" t="b">
        <v>1</v>
      </c>
      <c r="N1948" s="3">
        <v>70</v>
      </c>
      <c r="O1948" s="3" t="b">
        <v>1</v>
      </c>
      <c r="P1948" s="3" t="s">
        <v>8295</v>
      </c>
      <c r="Q1948" s="6">
        <f>E1948/D1948</f>
        <v>1.4974666666666667</v>
      </c>
      <c r="R1948" s="8">
        <f>E1948/N1948</f>
        <v>160.44285714285715</v>
      </c>
      <c r="S1948" s="3" t="s">
        <v>8321</v>
      </c>
      <c r="T1948" s="3" t="s">
        <v>8351</v>
      </c>
    </row>
    <row r="1949" spans="1:20" ht="126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12">
        <f t="shared" si="30"/>
        <v>40140.249305555553</v>
      </c>
      <c r="K1949" s="3">
        <v>1255730520</v>
      </c>
      <c r="L1949" s="12">
        <f>(((K1949/60)/60)/24)+DATE(1970,1,1)</f>
        <v>40102.918055555558</v>
      </c>
      <c r="M1949" s="3" t="b">
        <v>1</v>
      </c>
      <c r="N1949" s="3">
        <v>23</v>
      </c>
      <c r="O1949" s="3" t="b">
        <v>1</v>
      </c>
      <c r="P1949" s="3" t="s">
        <v>8295</v>
      </c>
      <c r="Q1949" s="6">
        <f>E1949/D1949</f>
        <v>1.0063375000000001</v>
      </c>
      <c r="R1949" s="8">
        <f>E1949/N1949</f>
        <v>35.003043478260871</v>
      </c>
      <c r="S1949" s="3" t="s">
        <v>8321</v>
      </c>
      <c r="T1949" s="3" t="s">
        <v>8351</v>
      </c>
    </row>
    <row r="1950" spans="1:20" ht="63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12">
        <f t="shared" si="30"/>
        <v>42527.709722222222</v>
      </c>
      <c r="K1950" s="3">
        <v>1460557809</v>
      </c>
      <c r="L1950" s="12">
        <f>(((K1950/60)/60)/24)+DATE(1970,1,1)</f>
        <v>42473.604270833333</v>
      </c>
      <c r="M1950" s="3" t="b">
        <v>1</v>
      </c>
      <c r="N1950" s="3">
        <v>4245</v>
      </c>
      <c r="O1950" s="3" t="b">
        <v>1</v>
      </c>
      <c r="P1950" s="3" t="s">
        <v>8295</v>
      </c>
      <c r="Q1950" s="6">
        <f>E1950/D1950</f>
        <v>8.0021100000000001</v>
      </c>
      <c r="R1950" s="8">
        <f>E1950/N1950</f>
        <v>188.50671378091872</v>
      </c>
      <c r="S1950" s="3" t="s">
        <v>8321</v>
      </c>
      <c r="T1950" s="3" t="s">
        <v>8351</v>
      </c>
    </row>
    <row r="1951" spans="1:20" ht="84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12">
        <f t="shared" si="30"/>
        <v>41830.423043981478</v>
      </c>
      <c r="K1951" s="3">
        <v>1402394951</v>
      </c>
      <c r="L1951" s="12">
        <f>(((K1951/60)/60)/24)+DATE(1970,1,1)</f>
        <v>41800.423043981478</v>
      </c>
      <c r="M1951" s="3" t="b">
        <v>1</v>
      </c>
      <c r="N1951" s="3">
        <v>943</v>
      </c>
      <c r="O1951" s="3" t="b">
        <v>1</v>
      </c>
      <c r="P1951" s="3" t="s">
        <v>8295</v>
      </c>
      <c r="Q1951" s="6">
        <f>E1951/D1951</f>
        <v>1.0600260000000001</v>
      </c>
      <c r="R1951" s="8">
        <f>E1951/N1951</f>
        <v>56.204984093319197</v>
      </c>
      <c r="S1951" s="3" t="s">
        <v>8321</v>
      </c>
      <c r="T1951" s="3" t="s">
        <v>8351</v>
      </c>
    </row>
    <row r="1952" spans="1:20" ht="84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12">
        <f t="shared" si="30"/>
        <v>40655.181400462963</v>
      </c>
      <c r="K1952" s="3">
        <v>1300767673</v>
      </c>
      <c r="L1952" s="12">
        <f>(((K1952/60)/60)/24)+DATE(1970,1,1)</f>
        <v>40624.181400462963</v>
      </c>
      <c r="M1952" s="3" t="b">
        <v>1</v>
      </c>
      <c r="N1952" s="3">
        <v>1876</v>
      </c>
      <c r="O1952" s="3" t="b">
        <v>1</v>
      </c>
      <c r="P1952" s="3" t="s">
        <v>8295</v>
      </c>
      <c r="Q1952" s="6">
        <f>E1952/D1952</f>
        <v>2.0051866666666669</v>
      </c>
      <c r="R1952" s="8">
        <f>E1952/N1952</f>
        <v>51.3054157782516</v>
      </c>
      <c r="S1952" s="3" t="s">
        <v>8321</v>
      </c>
      <c r="T1952" s="3" t="s">
        <v>8351</v>
      </c>
    </row>
    <row r="1953" spans="1:20" ht="10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12">
        <f t="shared" si="30"/>
        <v>42681.462233796294</v>
      </c>
      <c r="K1953" s="3">
        <v>1475921137</v>
      </c>
      <c r="L1953" s="12">
        <f>(((K1953/60)/60)/24)+DATE(1970,1,1)</f>
        <v>42651.420567129629</v>
      </c>
      <c r="M1953" s="3" t="b">
        <v>1</v>
      </c>
      <c r="N1953" s="3">
        <v>834</v>
      </c>
      <c r="O1953" s="3" t="b">
        <v>1</v>
      </c>
      <c r="P1953" s="3" t="s">
        <v>8295</v>
      </c>
      <c r="Q1953" s="6">
        <f>E1953/D1953</f>
        <v>2.1244399999999999</v>
      </c>
      <c r="R1953" s="8">
        <f>E1953/N1953</f>
        <v>127.36450839328538</v>
      </c>
      <c r="S1953" s="3" t="s">
        <v>8321</v>
      </c>
      <c r="T1953" s="3" t="s">
        <v>8351</v>
      </c>
    </row>
    <row r="1954" spans="1:20" ht="10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12">
        <f t="shared" si="30"/>
        <v>41563.60665509259</v>
      </c>
      <c r="K1954" s="3">
        <v>1378737215</v>
      </c>
      <c r="L1954" s="12">
        <f>(((K1954/60)/60)/24)+DATE(1970,1,1)</f>
        <v>41526.60665509259</v>
      </c>
      <c r="M1954" s="3" t="b">
        <v>1</v>
      </c>
      <c r="N1954" s="3">
        <v>682</v>
      </c>
      <c r="O1954" s="3" t="b">
        <v>1</v>
      </c>
      <c r="P1954" s="3" t="s">
        <v>8295</v>
      </c>
      <c r="Q1954" s="6">
        <f>E1954/D1954</f>
        <v>1.9847237142857144</v>
      </c>
      <c r="R1954" s="8">
        <f>E1954/N1954</f>
        <v>101.85532258064516</v>
      </c>
      <c r="S1954" s="3" t="s">
        <v>8321</v>
      </c>
      <c r="T1954" s="3" t="s">
        <v>8351</v>
      </c>
    </row>
    <row r="1955" spans="1:20" ht="84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12">
        <f t="shared" si="30"/>
        <v>40970.125</v>
      </c>
      <c r="K1955" s="3">
        <v>1328158065</v>
      </c>
      <c r="L1955" s="12">
        <f>(((K1955/60)/60)/24)+DATE(1970,1,1)</f>
        <v>40941.199826388889</v>
      </c>
      <c r="M1955" s="3" t="b">
        <v>1</v>
      </c>
      <c r="N1955" s="3">
        <v>147</v>
      </c>
      <c r="O1955" s="3" t="b">
        <v>1</v>
      </c>
      <c r="P1955" s="3" t="s">
        <v>8295</v>
      </c>
      <c r="Q1955" s="6">
        <f>E1955/D1955</f>
        <v>2.2594666666666665</v>
      </c>
      <c r="R1955" s="8">
        <f>E1955/N1955</f>
        <v>230.55782312925169</v>
      </c>
      <c r="S1955" s="3" t="s">
        <v>8321</v>
      </c>
      <c r="T1955" s="3" t="s">
        <v>8351</v>
      </c>
    </row>
    <row r="1956" spans="1:20" ht="42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12">
        <f t="shared" si="30"/>
        <v>42441.208333333328</v>
      </c>
      <c r="K1956" s="3">
        <v>1453730176</v>
      </c>
      <c r="L1956" s="12">
        <f>(((K1956/60)/60)/24)+DATE(1970,1,1)</f>
        <v>42394.580740740741</v>
      </c>
      <c r="M1956" s="3" t="b">
        <v>1</v>
      </c>
      <c r="N1956" s="3">
        <v>415</v>
      </c>
      <c r="O1956" s="3" t="b">
        <v>1</v>
      </c>
      <c r="P1956" s="3" t="s">
        <v>8295</v>
      </c>
      <c r="Q1956" s="6">
        <f>E1956/D1956</f>
        <v>6.9894800000000004</v>
      </c>
      <c r="R1956" s="8">
        <f>E1956/N1956</f>
        <v>842.10602409638557</v>
      </c>
      <c r="S1956" s="3" t="s">
        <v>8321</v>
      </c>
      <c r="T1956" s="3" t="s">
        <v>8351</v>
      </c>
    </row>
    <row r="1957" spans="1:20" ht="10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12">
        <f t="shared" si="30"/>
        <v>41052.791666666664</v>
      </c>
      <c r="K1957" s="3">
        <v>1334989881</v>
      </c>
      <c r="L1957" s="12">
        <f>(((K1957/60)/60)/24)+DATE(1970,1,1)</f>
        <v>41020.271770833337</v>
      </c>
      <c r="M1957" s="3" t="b">
        <v>1</v>
      </c>
      <c r="N1957" s="3">
        <v>290</v>
      </c>
      <c r="O1957" s="3" t="b">
        <v>1</v>
      </c>
      <c r="P1957" s="3" t="s">
        <v>8295</v>
      </c>
      <c r="Q1957" s="6">
        <f>E1957/D1957</f>
        <v>3.9859528571428569</v>
      </c>
      <c r="R1957" s="8">
        <f>E1957/N1957</f>
        <v>577.27593103448271</v>
      </c>
      <c r="S1957" s="3" t="s">
        <v>8321</v>
      </c>
      <c r="T1957" s="3" t="s">
        <v>8351</v>
      </c>
    </row>
    <row r="1958" spans="1:20" ht="10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12">
        <f t="shared" si="30"/>
        <v>42112.882002314815</v>
      </c>
      <c r="K1958" s="3">
        <v>1425507005</v>
      </c>
      <c r="L1958" s="12">
        <f>(((K1958/60)/60)/24)+DATE(1970,1,1)</f>
        <v>42067.923668981486</v>
      </c>
      <c r="M1958" s="3" t="b">
        <v>1</v>
      </c>
      <c r="N1958" s="3">
        <v>365</v>
      </c>
      <c r="O1958" s="3" t="b">
        <v>1</v>
      </c>
      <c r="P1958" s="3" t="s">
        <v>8295</v>
      </c>
      <c r="Q1958" s="6">
        <f>E1958/D1958</f>
        <v>2.9403333333333332</v>
      </c>
      <c r="R1958" s="8">
        <f>E1958/N1958</f>
        <v>483.34246575342468</v>
      </c>
      <c r="S1958" s="3" t="s">
        <v>8321</v>
      </c>
      <c r="T1958" s="3" t="s">
        <v>8351</v>
      </c>
    </row>
    <row r="1959" spans="1:20" ht="63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12">
        <f t="shared" si="30"/>
        <v>41209.098530092589</v>
      </c>
      <c r="K1959" s="3">
        <v>1348712513</v>
      </c>
      <c r="L1959" s="12">
        <f>(((K1959/60)/60)/24)+DATE(1970,1,1)</f>
        <v>41179.098530092589</v>
      </c>
      <c r="M1959" s="3" t="b">
        <v>1</v>
      </c>
      <c r="N1959" s="3">
        <v>660</v>
      </c>
      <c r="O1959" s="3" t="b">
        <v>1</v>
      </c>
      <c r="P1959" s="3" t="s">
        <v>8295</v>
      </c>
      <c r="Q1959" s="6">
        <f>E1959/D1959</f>
        <v>1.6750470000000002</v>
      </c>
      <c r="R1959" s="8">
        <f>E1959/N1959</f>
        <v>76.138500000000008</v>
      </c>
      <c r="S1959" s="3" t="s">
        <v>8321</v>
      </c>
      <c r="T1959" s="3" t="s">
        <v>8351</v>
      </c>
    </row>
    <row r="1960" spans="1:20" ht="10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12">
        <f t="shared" si="30"/>
        <v>41356.94630787037</v>
      </c>
      <c r="K1960" s="3">
        <v>1361490161</v>
      </c>
      <c r="L1960" s="12">
        <f>(((K1960/60)/60)/24)+DATE(1970,1,1)</f>
        <v>41326.987974537034</v>
      </c>
      <c r="M1960" s="3" t="b">
        <v>1</v>
      </c>
      <c r="N1960" s="3">
        <v>1356</v>
      </c>
      <c r="O1960" s="3" t="b">
        <v>1</v>
      </c>
      <c r="P1960" s="3" t="s">
        <v>8295</v>
      </c>
      <c r="Q1960" s="6">
        <f>E1960/D1960</f>
        <v>14.355717142857143</v>
      </c>
      <c r="R1960" s="8">
        <f>E1960/N1960</f>
        <v>74.107684365781708</v>
      </c>
      <c r="S1960" s="3" t="s">
        <v>8321</v>
      </c>
      <c r="T1960" s="3" t="s">
        <v>8351</v>
      </c>
    </row>
    <row r="1961" spans="1:20" ht="10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12">
        <f t="shared" si="30"/>
        <v>41913</v>
      </c>
      <c r="K1961" s="3">
        <v>1408565860</v>
      </c>
      <c r="L1961" s="12">
        <f>(((K1961/60)/60)/24)+DATE(1970,1,1)</f>
        <v>41871.845601851855</v>
      </c>
      <c r="M1961" s="3" t="b">
        <v>1</v>
      </c>
      <c r="N1961" s="3">
        <v>424</v>
      </c>
      <c r="O1961" s="3" t="b">
        <v>1</v>
      </c>
      <c r="P1961" s="3" t="s">
        <v>8295</v>
      </c>
      <c r="Q1961" s="6">
        <f>E1961/D1961</f>
        <v>1.5673440000000001</v>
      </c>
      <c r="R1961" s="8">
        <f>E1961/N1961</f>
        <v>36.965660377358489</v>
      </c>
      <c r="S1961" s="3" t="s">
        <v>8321</v>
      </c>
      <c r="T1961" s="3" t="s">
        <v>8351</v>
      </c>
    </row>
    <row r="1962" spans="1:20" ht="10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12">
        <f t="shared" si="30"/>
        <v>41994.362743055557</v>
      </c>
      <c r="K1962" s="3">
        <v>1416559341</v>
      </c>
      <c r="L1962" s="12">
        <f>(((K1962/60)/60)/24)+DATE(1970,1,1)</f>
        <v>41964.362743055557</v>
      </c>
      <c r="M1962" s="3" t="b">
        <v>1</v>
      </c>
      <c r="N1962" s="3">
        <v>33</v>
      </c>
      <c r="O1962" s="3" t="b">
        <v>1</v>
      </c>
      <c r="P1962" s="3" t="s">
        <v>8295</v>
      </c>
      <c r="Q1962" s="6">
        <f>E1962/D1962</f>
        <v>1.1790285714285715</v>
      </c>
      <c r="R1962" s="8">
        <f>E1962/N1962</f>
        <v>2500.969696969697</v>
      </c>
      <c r="S1962" s="3" t="s">
        <v>8321</v>
      </c>
      <c r="T1962" s="3" t="s">
        <v>8351</v>
      </c>
    </row>
    <row r="1963" spans="1:20" ht="10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12">
        <f t="shared" si="30"/>
        <v>41188.165972222225</v>
      </c>
      <c r="K1963" s="3">
        <v>1346042417</v>
      </c>
      <c r="L1963" s="12">
        <f>(((K1963/60)/60)/24)+DATE(1970,1,1)</f>
        <v>41148.194641203707</v>
      </c>
      <c r="M1963" s="3" t="b">
        <v>1</v>
      </c>
      <c r="N1963" s="3">
        <v>1633</v>
      </c>
      <c r="O1963" s="3" t="b">
        <v>1</v>
      </c>
      <c r="P1963" s="3" t="s">
        <v>8295</v>
      </c>
      <c r="Q1963" s="6">
        <f>E1963/D1963</f>
        <v>11.053811999999999</v>
      </c>
      <c r="R1963" s="8">
        <f>E1963/N1963</f>
        <v>67.690214329454989</v>
      </c>
      <c r="S1963" s="3" t="s">
        <v>8321</v>
      </c>
      <c r="T1963" s="3" t="s">
        <v>8351</v>
      </c>
    </row>
    <row r="1964" spans="1:20" ht="10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12">
        <f t="shared" si="30"/>
        <v>41772.780509259261</v>
      </c>
      <c r="K1964" s="3">
        <v>1397414636</v>
      </c>
      <c r="L1964" s="12">
        <f>(((K1964/60)/60)/24)+DATE(1970,1,1)</f>
        <v>41742.780509259261</v>
      </c>
      <c r="M1964" s="3" t="b">
        <v>1</v>
      </c>
      <c r="N1964" s="3">
        <v>306</v>
      </c>
      <c r="O1964" s="3" t="b">
        <v>1</v>
      </c>
      <c r="P1964" s="3" t="s">
        <v>8295</v>
      </c>
      <c r="Q1964" s="6">
        <f>E1964/D1964</f>
        <v>1.9292499999999999</v>
      </c>
      <c r="R1964" s="8">
        <f>E1964/N1964</f>
        <v>63.04738562091503</v>
      </c>
      <c r="S1964" s="3" t="s">
        <v>8321</v>
      </c>
      <c r="T1964" s="3" t="s">
        <v>8351</v>
      </c>
    </row>
    <row r="1965" spans="1:20" ht="10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12">
        <f t="shared" si="30"/>
        <v>41898.429791666669</v>
      </c>
      <c r="K1965" s="3">
        <v>1407838734</v>
      </c>
      <c r="L1965" s="12">
        <f>(((K1965/60)/60)/24)+DATE(1970,1,1)</f>
        <v>41863.429791666669</v>
      </c>
      <c r="M1965" s="3" t="b">
        <v>1</v>
      </c>
      <c r="N1965" s="3">
        <v>205</v>
      </c>
      <c r="O1965" s="3" t="b">
        <v>1</v>
      </c>
      <c r="P1965" s="3" t="s">
        <v>8295</v>
      </c>
      <c r="Q1965" s="6">
        <f>E1965/D1965</f>
        <v>1.268842105263158</v>
      </c>
      <c r="R1965" s="8">
        <f>E1965/N1965</f>
        <v>117.6</v>
      </c>
      <c r="S1965" s="3" t="s">
        <v>8321</v>
      </c>
      <c r="T1965" s="3" t="s">
        <v>8351</v>
      </c>
    </row>
    <row r="1966" spans="1:20" ht="10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12">
        <f t="shared" si="30"/>
        <v>42482.272824074069</v>
      </c>
      <c r="K1966" s="3">
        <v>1458714772</v>
      </c>
      <c r="L1966" s="12">
        <f>(((K1966/60)/60)/24)+DATE(1970,1,1)</f>
        <v>42452.272824074069</v>
      </c>
      <c r="M1966" s="3" t="b">
        <v>1</v>
      </c>
      <c r="N1966" s="3">
        <v>1281</v>
      </c>
      <c r="O1966" s="3" t="b">
        <v>1</v>
      </c>
      <c r="P1966" s="3" t="s">
        <v>8295</v>
      </c>
      <c r="Q1966" s="6">
        <f>E1966/D1966</f>
        <v>2.5957748878923765</v>
      </c>
      <c r="R1966" s="8">
        <f>E1966/N1966</f>
        <v>180.75185011709601</v>
      </c>
      <c r="S1966" s="3" t="s">
        <v>8321</v>
      </c>
      <c r="T1966" s="3" t="s">
        <v>8351</v>
      </c>
    </row>
    <row r="1967" spans="1:20" ht="10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12">
        <f t="shared" si="30"/>
        <v>40920.041666666664</v>
      </c>
      <c r="K1967" s="3">
        <v>1324433310</v>
      </c>
      <c r="L1967" s="12">
        <f>(((K1967/60)/60)/24)+DATE(1970,1,1)</f>
        <v>40898.089236111111</v>
      </c>
      <c r="M1967" s="3" t="b">
        <v>1</v>
      </c>
      <c r="N1967" s="3">
        <v>103</v>
      </c>
      <c r="O1967" s="3" t="b">
        <v>1</v>
      </c>
      <c r="P1967" s="3" t="s">
        <v>8295</v>
      </c>
      <c r="Q1967" s="6">
        <f>E1967/D1967</f>
        <v>2.6227999999999998</v>
      </c>
      <c r="R1967" s="8">
        <f>E1967/N1967</f>
        <v>127.32038834951456</v>
      </c>
      <c r="S1967" s="3" t="s">
        <v>8321</v>
      </c>
      <c r="T1967" s="3" t="s">
        <v>8351</v>
      </c>
    </row>
    <row r="1968" spans="1:20" ht="10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12">
        <f t="shared" si="30"/>
        <v>41865.540486111109</v>
      </c>
      <c r="K1968" s="3">
        <v>1405429098</v>
      </c>
      <c r="L1968" s="12">
        <f>(((K1968/60)/60)/24)+DATE(1970,1,1)</f>
        <v>41835.540486111109</v>
      </c>
      <c r="M1968" s="3" t="b">
        <v>1</v>
      </c>
      <c r="N1968" s="3">
        <v>1513</v>
      </c>
      <c r="O1968" s="3" t="b">
        <v>1</v>
      </c>
      <c r="P1968" s="3" t="s">
        <v>8295</v>
      </c>
      <c r="Q1968" s="6">
        <f>E1968/D1968</f>
        <v>2.0674309000000002</v>
      </c>
      <c r="R1968" s="8">
        <f>E1968/N1968</f>
        <v>136.6444745538665</v>
      </c>
      <c r="S1968" s="3" t="s">
        <v>8321</v>
      </c>
      <c r="T1968" s="3" t="s">
        <v>8351</v>
      </c>
    </row>
    <row r="1969" spans="1:20" ht="10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12">
        <f t="shared" si="30"/>
        <v>41760.663530092592</v>
      </c>
      <c r="K1969" s="3">
        <v>1396367729</v>
      </c>
      <c r="L1969" s="12">
        <f>(((K1969/60)/60)/24)+DATE(1970,1,1)</f>
        <v>41730.663530092592</v>
      </c>
      <c r="M1969" s="3" t="b">
        <v>1</v>
      </c>
      <c r="N1969" s="3">
        <v>405</v>
      </c>
      <c r="O1969" s="3" t="b">
        <v>1</v>
      </c>
      <c r="P1969" s="3" t="s">
        <v>8295</v>
      </c>
      <c r="Q1969" s="6">
        <f>E1969/D1969</f>
        <v>3.7012999999999998</v>
      </c>
      <c r="R1969" s="8">
        <f>E1969/N1969</f>
        <v>182.78024691358024</v>
      </c>
      <c r="S1969" s="3" t="s">
        <v>8321</v>
      </c>
      <c r="T1969" s="3" t="s">
        <v>8351</v>
      </c>
    </row>
    <row r="1970" spans="1:20" ht="63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12">
        <f t="shared" si="30"/>
        <v>42707.628645833334</v>
      </c>
      <c r="K1970" s="3">
        <v>1478095515</v>
      </c>
      <c r="L1970" s="12">
        <f>(((K1970/60)/60)/24)+DATE(1970,1,1)</f>
        <v>42676.586979166663</v>
      </c>
      <c r="M1970" s="3" t="b">
        <v>1</v>
      </c>
      <c r="N1970" s="3">
        <v>510</v>
      </c>
      <c r="O1970" s="3" t="b">
        <v>1</v>
      </c>
      <c r="P1970" s="3" t="s">
        <v>8295</v>
      </c>
      <c r="Q1970" s="6">
        <f>E1970/D1970</f>
        <v>2.8496600000000001</v>
      </c>
      <c r="R1970" s="8">
        <f>E1970/N1970</f>
        <v>279.37843137254902</v>
      </c>
      <c r="S1970" s="3" t="s">
        <v>8321</v>
      </c>
      <c r="T1970" s="3" t="s">
        <v>8351</v>
      </c>
    </row>
    <row r="1971" spans="1:20" ht="10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12">
        <f t="shared" si="30"/>
        <v>42587.792453703703</v>
      </c>
      <c r="K1971" s="3">
        <v>1467831668</v>
      </c>
      <c r="L1971" s="12">
        <f>(((K1971/60)/60)/24)+DATE(1970,1,1)</f>
        <v>42557.792453703703</v>
      </c>
      <c r="M1971" s="3" t="b">
        <v>1</v>
      </c>
      <c r="N1971" s="3">
        <v>1887</v>
      </c>
      <c r="O1971" s="3" t="b">
        <v>1</v>
      </c>
      <c r="P1971" s="3" t="s">
        <v>8295</v>
      </c>
      <c r="Q1971" s="6">
        <f>E1971/D1971</f>
        <v>5.7907999999999999</v>
      </c>
      <c r="R1971" s="8">
        <f>E1971/N1971</f>
        <v>61.375728669846318</v>
      </c>
      <c r="S1971" s="3" t="s">
        <v>8321</v>
      </c>
      <c r="T1971" s="3" t="s">
        <v>8351</v>
      </c>
    </row>
    <row r="1972" spans="1:20" ht="84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12">
        <f t="shared" si="30"/>
        <v>41384.151631944449</v>
      </c>
      <c r="K1972" s="3">
        <v>1361248701</v>
      </c>
      <c r="L1972" s="12">
        <f>(((K1972/60)/60)/24)+DATE(1970,1,1)</f>
        <v>41324.193298611113</v>
      </c>
      <c r="M1972" s="3" t="b">
        <v>1</v>
      </c>
      <c r="N1972" s="3">
        <v>701</v>
      </c>
      <c r="O1972" s="3" t="b">
        <v>1</v>
      </c>
      <c r="P1972" s="3" t="s">
        <v>8295</v>
      </c>
      <c r="Q1972" s="6">
        <f>E1972/D1972</f>
        <v>11.318</v>
      </c>
      <c r="R1972" s="8">
        <f>E1972/N1972</f>
        <v>80.727532097004286</v>
      </c>
      <c r="S1972" s="3" t="s">
        <v>8321</v>
      </c>
      <c r="T1972" s="3" t="s">
        <v>8351</v>
      </c>
    </row>
    <row r="1973" spans="1:20" ht="10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12">
        <f t="shared" si="30"/>
        <v>41593.166666666664</v>
      </c>
      <c r="K1973" s="3">
        <v>1381752061</v>
      </c>
      <c r="L1973" s="12">
        <f>(((K1973/60)/60)/24)+DATE(1970,1,1)</f>
        <v>41561.500706018516</v>
      </c>
      <c r="M1973" s="3" t="b">
        <v>1</v>
      </c>
      <c r="N1973" s="3">
        <v>3863</v>
      </c>
      <c r="O1973" s="3" t="b">
        <v>1</v>
      </c>
      <c r="P1973" s="3" t="s">
        <v>8295</v>
      </c>
      <c r="Q1973" s="6">
        <f>E1973/D1973</f>
        <v>2.6302771750000002</v>
      </c>
      <c r="R1973" s="8">
        <f>E1973/N1973</f>
        <v>272.35590732591254</v>
      </c>
      <c r="S1973" s="3" t="s">
        <v>8321</v>
      </c>
      <c r="T1973" s="3" t="s">
        <v>8351</v>
      </c>
    </row>
    <row r="1974" spans="1:20" ht="10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12">
        <f t="shared" si="30"/>
        <v>41231.053749999999</v>
      </c>
      <c r="K1974" s="3">
        <v>1350605844</v>
      </c>
      <c r="L1974" s="12">
        <f>(((K1974/60)/60)/24)+DATE(1970,1,1)</f>
        <v>41201.012083333335</v>
      </c>
      <c r="M1974" s="3" t="b">
        <v>1</v>
      </c>
      <c r="N1974" s="3">
        <v>238</v>
      </c>
      <c r="O1974" s="3" t="b">
        <v>1</v>
      </c>
      <c r="P1974" s="3" t="s">
        <v>8295</v>
      </c>
      <c r="Q1974" s="6">
        <f>E1974/D1974</f>
        <v>6.7447999999999997</v>
      </c>
      <c r="R1974" s="8">
        <f>E1974/N1974</f>
        <v>70.848739495798313</v>
      </c>
      <c r="S1974" s="3" t="s">
        <v>8321</v>
      </c>
      <c r="T1974" s="3" t="s">
        <v>8351</v>
      </c>
    </row>
    <row r="1975" spans="1:20" ht="10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12">
        <f t="shared" si="30"/>
        <v>42588.291666666672</v>
      </c>
      <c r="K1975" s="3">
        <v>1467134464</v>
      </c>
      <c r="L1975" s="12">
        <f>(((K1975/60)/60)/24)+DATE(1970,1,1)</f>
        <v>42549.722962962958</v>
      </c>
      <c r="M1975" s="3" t="b">
        <v>1</v>
      </c>
      <c r="N1975" s="3">
        <v>2051</v>
      </c>
      <c r="O1975" s="3" t="b">
        <v>1</v>
      </c>
      <c r="P1975" s="3" t="s">
        <v>8295</v>
      </c>
      <c r="Q1975" s="6">
        <f>E1975/D1975</f>
        <v>2.5683081313131315</v>
      </c>
      <c r="R1975" s="8">
        <f>E1975/N1975</f>
        <v>247.94003412969283</v>
      </c>
      <c r="S1975" s="3" t="s">
        <v>8321</v>
      </c>
      <c r="T1975" s="3" t="s">
        <v>8351</v>
      </c>
    </row>
    <row r="1976" spans="1:20" ht="10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12">
        <f t="shared" si="30"/>
        <v>41505.334131944444</v>
      </c>
      <c r="K1976" s="3">
        <v>1371715269</v>
      </c>
      <c r="L1976" s="12">
        <f>(((K1976/60)/60)/24)+DATE(1970,1,1)</f>
        <v>41445.334131944444</v>
      </c>
      <c r="M1976" s="3" t="b">
        <v>1</v>
      </c>
      <c r="N1976" s="3">
        <v>402</v>
      </c>
      <c r="O1976" s="3" t="b">
        <v>1</v>
      </c>
      <c r="P1976" s="3" t="s">
        <v>8295</v>
      </c>
      <c r="Q1976" s="6">
        <f>E1976/D1976</f>
        <v>3.7549600000000001</v>
      </c>
      <c r="R1976" s="8">
        <f>E1976/N1976</f>
        <v>186.81393034825871</v>
      </c>
      <c r="S1976" s="3" t="s">
        <v>8321</v>
      </c>
      <c r="T1976" s="3" t="s">
        <v>8351</v>
      </c>
    </row>
    <row r="1977" spans="1:20" ht="63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12">
        <f t="shared" si="30"/>
        <v>41343.755219907405</v>
      </c>
      <c r="K1977" s="3">
        <v>1360346851</v>
      </c>
      <c r="L1977" s="12">
        <f>(((K1977/60)/60)/24)+DATE(1970,1,1)</f>
        <v>41313.755219907405</v>
      </c>
      <c r="M1977" s="3" t="b">
        <v>1</v>
      </c>
      <c r="N1977" s="3">
        <v>253</v>
      </c>
      <c r="O1977" s="3" t="b">
        <v>1</v>
      </c>
      <c r="P1977" s="3" t="s">
        <v>8295</v>
      </c>
      <c r="Q1977" s="6">
        <f>E1977/D1977</f>
        <v>2.0870837499999997</v>
      </c>
      <c r="R1977" s="8">
        <f>E1977/N1977</f>
        <v>131.98948616600788</v>
      </c>
      <c r="S1977" s="3" t="s">
        <v>8321</v>
      </c>
      <c r="T1977" s="3" t="s">
        <v>8351</v>
      </c>
    </row>
    <row r="1978" spans="1:20" ht="42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12">
        <f t="shared" si="30"/>
        <v>41468.899594907409</v>
      </c>
      <c r="K1978" s="3">
        <v>1371159325</v>
      </c>
      <c r="L1978" s="12">
        <f>(((K1978/60)/60)/24)+DATE(1970,1,1)</f>
        <v>41438.899594907409</v>
      </c>
      <c r="M1978" s="3" t="b">
        <v>1</v>
      </c>
      <c r="N1978" s="3">
        <v>473</v>
      </c>
      <c r="O1978" s="3" t="b">
        <v>1</v>
      </c>
      <c r="P1978" s="3" t="s">
        <v>8295</v>
      </c>
      <c r="Q1978" s="6">
        <f>E1978/D1978</f>
        <v>3.4660000000000002</v>
      </c>
      <c r="R1978" s="8">
        <f>E1978/N1978</f>
        <v>29.310782241014799</v>
      </c>
      <c r="S1978" s="3" t="s">
        <v>8321</v>
      </c>
      <c r="T1978" s="3" t="s">
        <v>8351</v>
      </c>
    </row>
    <row r="1979" spans="1:20" ht="84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12">
        <f t="shared" si="30"/>
        <v>42357.332638888889</v>
      </c>
      <c r="K1979" s="3">
        <v>1446527540</v>
      </c>
      <c r="L1979" s="12">
        <f>(((K1979/60)/60)/24)+DATE(1970,1,1)</f>
        <v>42311.216898148152</v>
      </c>
      <c r="M1979" s="3" t="b">
        <v>1</v>
      </c>
      <c r="N1979" s="3">
        <v>821</v>
      </c>
      <c r="O1979" s="3" t="b">
        <v>1</v>
      </c>
      <c r="P1979" s="3" t="s">
        <v>8295</v>
      </c>
      <c r="Q1979" s="6">
        <f>E1979/D1979</f>
        <v>4.0232999999999999</v>
      </c>
      <c r="R1979" s="8">
        <f>E1979/N1979</f>
        <v>245.02436053593178</v>
      </c>
      <c r="S1979" s="3" t="s">
        <v>8321</v>
      </c>
      <c r="T1979" s="3" t="s">
        <v>8351</v>
      </c>
    </row>
    <row r="1980" spans="1:20" ht="10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12">
        <f t="shared" si="30"/>
        <v>41072.291666666664</v>
      </c>
      <c r="K1980" s="3">
        <v>1336627492</v>
      </c>
      <c r="L1980" s="12">
        <f>(((K1980/60)/60)/24)+DATE(1970,1,1)</f>
        <v>41039.225601851853</v>
      </c>
      <c r="M1980" s="3" t="b">
        <v>1</v>
      </c>
      <c r="N1980" s="3">
        <v>388</v>
      </c>
      <c r="O1980" s="3" t="b">
        <v>1</v>
      </c>
      <c r="P1980" s="3" t="s">
        <v>8295</v>
      </c>
      <c r="Q1980" s="6">
        <f>E1980/D1980</f>
        <v>10.2684514</v>
      </c>
      <c r="R1980" s="8">
        <f>E1980/N1980</f>
        <v>1323.2540463917526</v>
      </c>
      <c r="S1980" s="3" t="s">
        <v>8321</v>
      </c>
      <c r="T1980" s="3" t="s">
        <v>8351</v>
      </c>
    </row>
    <row r="1981" spans="1:20" ht="84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12">
        <f t="shared" si="30"/>
        <v>42327.207638888889</v>
      </c>
      <c r="K1981" s="3">
        <v>1444734146</v>
      </c>
      <c r="L1981" s="12">
        <f>(((K1981/60)/60)/24)+DATE(1970,1,1)</f>
        <v>42290.460023148145</v>
      </c>
      <c r="M1981" s="3" t="b">
        <v>1</v>
      </c>
      <c r="N1981" s="3">
        <v>813</v>
      </c>
      <c r="O1981" s="3" t="b">
        <v>1</v>
      </c>
      <c r="P1981" s="3" t="s">
        <v>8295</v>
      </c>
      <c r="Q1981" s="6">
        <f>E1981/D1981</f>
        <v>1.14901155</v>
      </c>
      <c r="R1981" s="8">
        <f>E1981/N1981</f>
        <v>282.65966789667897</v>
      </c>
      <c r="S1981" s="3" t="s">
        <v>8321</v>
      </c>
      <c r="T1981" s="3" t="s">
        <v>8351</v>
      </c>
    </row>
    <row r="1982" spans="1:20" ht="63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12">
        <f t="shared" si="30"/>
        <v>42463.500717592593</v>
      </c>
      <c r="K1982" s="3">
        <v>1456232462</v>
      </c>
      <c r="L1982" s="12">
        <f>(((K1982/60)/60)/24)+DATE(1970,1,1)</f>
        <v>42423.542384259257</v>
      </c>
      <c r="M1982" s="3" t="b">
        <v>1</v>
      </c>
      <c r="N1982" s="3">
        <v>1945</v>
      </c>
      <c r="O1982" s="3" t="b">
        <v>1</v>
      </c>
      <c r="P1982" s="3" t="s">
        <v>8295</v>
      </c>
      <c r="Q1982" s="6">
        <f>E1982/D1982</f>
        <v>3.5482402000000004</v>
      </c>
      <c r="R1982" s="8">
        <f>E1982/N1982</f>
        <v>91.214401028277635</v>
      </c>
      <c r="S1982" s="3" t="s">
        <v>8321</v>
      </c>
      <c r="T1982" s="3" t="s">
        <v>8351</v>
      </c>
    </row>
    <row r="1983" spans="1:20" ht="10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12">
        <f t="shared" si="30"/>
        <v>41829.725289351853</v>
      </c>
      <c r="K1983" s="3">
        <v>1402334665</v>
      </c>
      <c r="L1983" s="12">
        <f>(((K1983/60)/60)/24)+DATE(1970,1,1)</f>
        <v>41799.725289351853</v>
      </c>
      <c r="M1983" s="3" t="b">
        <v>0</v>
      </c>
      <c r="N1983" s="3">
        <v>12</v>
      </c>
      <c r="O1983" s="3" t="b">
        <v>0</v>
      </c>
      <c r="P1983" s="3" t="s">
        <v>8296</v>
      </c>
      <c r="Q1983" s="6">
        <f>E1983/D1983</f>
        <v>5.0799999999999998E-2</v>
      </c>
      <c r="R1983" s="8">
        <f>E1983/N1983</f>
        <v>31.75</v>
      </c>
      <c r="S1983" s="3" t="s">
        <v>8340</v>
      </c>
      <c r="T1983" s="3" t="s">
        <v>8352</v>
      </c>
    </row>
    <row r="1984" spans="1:20" ht="84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12">
        <f t="shared" si="30"/>
        <v>42708.628321759257</v>
      </c>
      <c r="K1984" s="3">
        <v>1478268287</v>
      </c>
      <c r="L1984" s="12">
        <f>(((K1984/60)/60)/24)+DATE(1970,1,1)</f>
        <v>42678.586655092593</v>
      </c>
      <c r="M1984" s="3" t="b">
        <v>0</v>
      </c>
      <c r="N1984" s="3">
        <v>0</v>
      </c>
      <c r="O1984" s="3" t="b">
        <v>0</v>
      </c>
      <c r="P1984" s="3" t="s">
        <v>8296</v>
      </c>
      <c r="Q1984" s="6">
        <f>E1984/D1984</f>
        <v>0</v>
      </c>
      <c r="R1984" s="8" t="e">
        <f>E1984/N1984</f>
        <v>#DIV/0!</v>
      </c>
      <c r="S1984" s="3" t="s">
        <v>8340</v>
      </c>
      <c r="T1984" s="3" t="s">
        <v>8352</v>
      </c>
    </row>
    <row r="1985" spans="1:20" ht="10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12">
        <f t="shared" si="30"/>
        <v>42615.291666666672</v>
      </c>
      <c r="K1985" s="3">
        <v>1470874618</v>
      </c>
      <c r="L1985" s="12">
        <f>(((K1985/60)/60)/24)+DATE(1970,1,1)</f>
        <v>42593.011782407411</v>
      </c>
      <c r="M1985" s="3" t="b">
        <v>0</v>
      </c>
      <c r="N1985" s="3">
        <v>16</v>
      </c>
      <c r="O1985" s="3" t="b">
        <v>0</v>
      </c>
      <c r="P1985" s="3" t="s">
        <v>8296</v>
      </c>
      <c r="Q1985" s="6">
        <f>E1985/D1985</f>
        <v>4.2999999999999997E-2</v>
      </c>
      <c r="R1985" s="8">
        <f>E1985/N1985</f>
        <v>88.6875</v>
      </c>
      <c r="S1985" s="3" t="s">
        <v>8340</v>
      </c>
      <c r="T1985" s="3" t="s">
        <v>8352</v>
      </c>
    </row>
    <row r="1986" spans="1:20" ht="126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12">
        <f t="shared" si="30"/>
        <v>41973.831956018519</v>
      </c>
      <c r="K1986" s="3">
        <v>1412189881</v>
      </c>
      <c r="L1986" s="12">
        <f>(((K1986/60)/60)/24)+DATE(1970,1,1)</f>
        <v>41913.790289351848</v>
      </c>
      <c r="M1986" s="3" t="b">
        <v>0</v>
      </c>
      <c r="N1986" s="3">
        <v>7</v>
      </c>
      <c r="O1986" s="3" t="b">
        <v>0</v>
      </c>
      <c r="P1986" s="3" t="s">
        <v>8296</v>
      </c>
      <c r="Q1986" s="6">
        <f>E1986/D1986</f>
        <v>0.21146666666666666</v>
      </c>
      <c r="R1986" s="8">
        <f>E1986/N1986</f>
        <v>453.14285714285717</v>
      </c>
      <c r="S1986" s="3" t="s">
        <v>8340</v>
      </c>
      <c r="T1986" s="3" t="s">
        <v>8352</v>
      </c>
    </row>
    <row r="1987" spans="1:20" ht="126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12">
        <f t="shared" ref="J1987:J2050" si="31">(((I1987/60)/60)/24)+DATE(1970,1,1)</f>
        <v>42584.958333333328</v>
      </c>
      <c r="K1987" s="3">
        <v>1467650771</v>
      </c>
      <c r="L1987" s="12">
        <f>(((K1987/60)/60)/24)+DATE(1970,1,1)</f>
        <v>42555.698738425926</v>
      </c>
      <c r="M1987" s="3" t="b">
        <v>0</v>
      </c>
      <c r="N1987" s="3">
        <v>4</v>
      </c>
      <c r="O1987" s="3" t="b">
        <v>0</v>
      </c>
      <c r="P1987" s="3" t="s">
        <v>8296</v>
      </c>
      <c r="Q1987" s="6">
        <f>E1987/D1987</f>
        <v>3.1875000000000001E-2</v>
      </c>
      <c r="R1987" s="8">
        <f>E1987/N1987</f>
        <v>12.75</v>
      </c>
      <c r="S1987" s="3" t="s">
        <v>8340</v>
      </c>
      <c r="T1987" s="3" t="s">
        <v>8352</v>
      </c>
    </row>
    <row r="1988" spans="1:20" ht="10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12">
        <f t="shared" si="31"/>
        <v>42443.392164351855</v>
      </c>
      <c r="K1988" s="3">
        <v>1455359083</v>
      </c>
      <c r="L1988" s="12">
        <f>(((K1988/60)/60)/24)+DATE(1970,1,1)</f>
        <v>42413.433831018512</v>
      </c>
      <c r="M1988" s="3" t="b">
        <v>0</v>
      </c>
      <c r="N1988" s="3">
        <v>1</v>
      </c>
      <c r="O1988" s="3" t="b">
        <v>0</v>
      </c>
      <c r="P1988" s="3" t="s">
        <v>8296</v>
      </c>
      <c r="Q1988" s="6">
        <f>E1988/D1988</f>
        <v>5.0000000000000001E-4</v>
      </c>
      <c r="R1988" s="8">
        <f>E1988/N1988</f>
        <v>1</v>
      </c>
      <c r="S1988" s="3" t="s">
        <v>8340</v>
      </c>
      <c r="T1988" s="3" t="s">
        <v>8352</v>
      </c>
    </row>
    <row r="1989" spans="1:20" ht="63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12">
        <f t="shared" si="31"/>
        <v>42064.639768518522</v>
      </c>
      <c r="K1989" s="3">
        <v>1422631276</v>
      </c>
      <c r="L1989" s="12">
        <f>(((K1989/60)/60)/24)+DATE(1970,1,1)</f>
        <v>42034.639768518522</v>
      </c>
      <c r="M1989" s="3" t="b">
        <v>0</v>
      </c>
      <c r="N1989" s="3">
        <v>28</v>
      </c>
      <c r="O1989" s="3" t="b">
        <v>0</v>
      </c>
      <c r="P1989" s="3" t="s">
        <v>8296</v>
      </c>
      <c r="Q1989" s="6">
        <f>E1989/D1989</f>
        <v>0.42472727272727273</v>
      </c>
      <c r="R1989" s="8">
        <f>E1989/N1989</f>
        <v>83.428571428571431</v>
      </c>
      <c r="S1989" s="3" t="s">
        <v>8340</v>
      </c>
      <c r="T1989" s="3" t="s">
        <v>8352</v>
      </c>
    </row>
    <row r="1990" spans="1:20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12">
        <f t="shared" si="31"/>
        <v>42236.763217592597</v>
      </c>
      <c r="K1990" s="3">
        <v>1437502742</v>
      </c>
      <c r="L1990" s="12">
        <f>(((K1990/60)/60)/24)+DATE(1970,1,1)</f>
        <v>42206.763217592597</v>
      </c>
      <c r="M1990" s="3" t="b">
        <v>0</v>
      </c>
      <c r="N1990" s="3">
        <v>1</v>
      </c>
      <c r="O1990" s="3" t="b">
        <v>0</v>
      </c>
      <c r="P1990" s="3" t="s">
        <v>8296</v>
      </c>
      <c r="Q1990" s="6">
        <f>E1990/D1990</f>
        <v>4.1666666666666666E-3</v>
      </c>
      <c r="R1990" s="8">
        <f>E1990/N1990</f>
        <v>25</v>
      </c>
      <c r="S1990" s="3" t="s">
        <v>8340</v>
      </c>
      <c r="T1990" s="3" t="s">
        <v>8352</v>
      </c>
    </row>
    <row r="1991" spans="1:20" ht="10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12">
        <f t="shared" si="31"/>
        <v>42715.680648148147</v>
      </c>
      <c r="K1991" s="3">
        <v>1478881208</v>
      </c>
      <c r="L1991" s="12">
        <f>(((K1991/60)/60)/24)+DATE(1970,1,1)</f>
        <v>42685.680648148147</v>
      </c>
      <c r="M1991" s="3" t="b">
        <v>0</v>
      </c>
      <c r="N1991" s="3">
        <v>1</v>
      </c>
      <c r="O1991" s="3" t="b">
        <v>0</v>
      </c>
      <c r="P1991" s="3" t="s">
        <v>8296</v>
      </c>
      <c r="Q1991" s="6">
        <f>E1991/D1991</f>
        <v>0.01</v>
      </c>
      <c r="R1991" s="8">
        <f>E1991/N1991</f>
        <v>50</v>
      </c>
      <c r="S1991" s="3" t="s">
        <v>8340</v>
      </c>
      <c r="T1991" s="3" t="s">
        <v>8352</v>
      </c>
    </row>
    <row r="1992" spans="1:20" ht="84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12">
        <f t="shared" si="31"/>
        <v>42413.195972222224</v>
      </c>
      <c r="K1992" s="3">
        <v>1454042532</v>
      </c>
      <c r="L1992" s="12">
        <f>(((K1992/60)/60)/24)+DATE(1970,1,1)</f>
        <v>42398.195972222224</v>
      </c>
      <c r="M1992" s="3" t="b">
        <v>0</v>
      </c>
      <c r="N1992" s="3">
        <v>5</v>
      </c>
      <c r="O1992" s="3" t="b">
        <v>0</v>
      </c>
      <c r="P1992" s="3" t="s">
        <v>8296</v>
      </c>
      <c r="Q1992" s="6">
        <f>E1992/D1992</f>
        <v>0.16966666666666666</v>
      </c>
      <c r="R1992" s="8">
        <f>E1992/N1992</f>
        <v>101.8</v>
      </c>
      <c r="S1992" s="3" t="s">
        <v>8340</v>
      </c>
      <c r="T1992" s="3" t="s">
        <v>8352</v>
      </c>
    </row>
    <row r="1993" spans="1:20" ht="84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12">
        <f t="shared" si="31"/>
        <v>42188.89335648148</v>
      </c>
      <c r="K1993" s="3">
        <v>1434144386</v>
      </c>
      <c r="L1993" s="12">
        <f>(((K1993/60)/60)/24)+DATE(1970,1,1)</f>
        <v>42167.89335648148</v>
      </c>
      <c r="M1993" s="3" t="b">
        <v>0</v>
      </c>
      <c r="N1993" s="3">
        <v>3</v>
      </c>
      <c r="O1993" s="3" t="b">
        <v>0</v>
      </c>
      <c r="P1993" s="3" t="s">
        <v>8296</v>
      </c>
      <c r="Q1993" s="6">
        <f>E1993/D1993</f>
        <v>7.0000000000000007E-2</v>
      </c>
      <c r="R1993" s="8">
        <f>E1993/N1993</f>
        <v>46.666666666666664</v>
      </c>
      <c r="S1993" s="3" t="s">
        <v>8340</v>
      </c>
      <c r="T1993" s="3" t="s">
        <v>8352</v>
      </c>
    </row>
    <row r="1994" spans="1:20" ht="42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12">
        <f t="shared" si="31"/>
        <v>42053.143414351856</v>
      </c>
      <c r="K1994" s="3">
        <v>1421637991</v>
      </c>
      <c r="L1994" s="12">
        <f>(((K1994/60)/60)/24)+DATE(1970,1,1)</f>
        <v>42023.143414351856</v>
      </c>
      <c r="M1994" s="3" t="b">
        <v>0</v>
      </c>
      <c r="N1994" s="3">
        <v>2</v>
      </c>
      <c r="O1994" s="3" t="b">
        <v>0</v>
      </c>
      <c r="P1994" s="3" t="s">
        <v>8296</v>
      </c>
      <c r="Q1994" s="6">
        <f>E1994/D1994</f>
        <v>1.3333333333333333E-3</v>
      </c>
      <c r="R1994" s="8">
        <f>E1994/N1994</f>
        <v>1</v>
      </c>
      <c r="S1994" s="3" t="s">
        <v>8340</v>
      </c>
      <c r="T1994" s="3" t="s">
        <v>8352</v>
      </c>
    </row>
    <row r="1995" spans="1:20" ht="10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12">
        <f t="shared" si="31"/>
        <v>42359.58839120371</v>
      </c>
      <c r="K1995" s="3">
        <v>1448114837</v>
      </c>
      <c r="L1995" s="12">
        <f>(((K1995/60)/60)/24)+DATE(1970,1,1)</f>
        <v>42329.58839120371</v>
      </c>
      <c r="M1995" s="3" t="b">
        <v>0</v>
      </c>
      <c r="N1995" s="3">
        <v>0</v>
      </c>
      <c r="O1995" s="3" t="b">
        <v>0</v>
      </c>
      <c r="P1995" s="3" t="s">
        <v>8296</v>
      </c>
      <c r="Q1995" s="6">
        <f>E1995/D1995</f>
        <v>0</v>
      </c>
      <c r="R1995" s="8" t="e">
        <f>E1995/N1995</f>
        <v>#DIV/0!</v>
      </c>
      <c r="S1995" s="3" t="s">
        <v>8340</v>
      </c>
      <c r="T1995" s="3" t="s">
        <v>8352</v>
      </c>
    </row>
    <row r="1996" spans="1:20" ht="10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12">
        <f t="shared" si="31"/>
        <v>42711.047939814816</v>
      </c>
      <c r="K1996" s="3">
        <v>1475885342</v>
      </c>
      <c r="L1996" s="12">
        <f>(((K1996/60)/60)/24)+DATE(1970,1,1)</f>
        <v>42651.006273148145</v>
      </c>
      <c r="M1996" s="3" t="b">
        <v>0</v>
      </c>
      <c r="N1996" s="3">
        <v>0</v>
      </c>
      <c r="O1996" s="3" t="b">
        <v>0</v>
      </c>
      <c r="P1996" s="3" t="s">
        <v>8296</v>
      </c>
      <c r="Q1996" s="6">
        <f>E1996/D1996</f>
        <v>0</v>
      </c>
      <c r="R1996" s="8" t="e">
        <f>E1996/N1996</f>
        <v>#DIV/0!</v>
      </c>
      <c r="S1996" s="3" t="s">
        <v>8340</v>
      </c>
      <c r="T1996" s="3" t="s">
        <v>8352</v>
      </c>
    </row>
    <row r="1997" spans="1:20" ht="10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12">
        <f t="shared" si="31"/>
        <v>42201.902037037042</v>
      </c>
      <c r="K1997" s="3">
        <v>1435354736</v>
      </c>
      <c r="L1997" s="12">
        <f>(((K1997/60)/60)/24)+DATE(1970,1,1)</f>
        <v>42181.902037037042</v>
      </c>
      <c r="M1997" s="3" t="b">
        <v>0</v>
      </c>
      <c r="N1997" s="3">
        <v>3</v>
      </c>
      <c r="O1997" s="3" t="b">
        <v>0</v>
      </c>
      <c r="P1997" s="3" t="s">
        <v>8296</v>
      </c>
      <c r="Q1997" s="6">
        <f>E1997/D1997</f>
        <v>7.8E-2</v>
      </c>
      <c r="R1997" s="8">
        <f>E1997/N1997</f>
        <v>26</v>
      </c>
      <c r="S1997" s="3" t="s">
        <v>8340</v>
      </c>
      <c r="T1997" s="3" t="s">
        <v>8352</v>
      </c>
    </row>
    <row r="1998" spans="1:20" ht="10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12">
        <f t="shared" si="31"/>
        <v>41830.819571759261</v>
      </c>
      <c r="K1998" s="3">
        <v>1402429211</v>
      </c>
      <c r="L1998" s="12">
        <f>(((K1998/60)/60)/24)+DATE(1970,1,1)</f>
        <v>41800.819571759261</v>
      </c>
      <c r="M1998" s="3" t="b">
        <v>0</v>
      </c>
      <c r="N1998" s="3">
        <v>0</v>
      </c>
      <c r="O1998" s="3" t="b">
        <v>0</v>
      </c>
      <c r="P1998" s="3" t="s">
        <v>8296</v>
      </c>
      <c r="Q1998" s="6">
        <f>E1998/D1998</f>
        <v>0</v>
      </c>
      <c r="R1998" s="8" t="e">
        <f>E1998/N1998</f>
        <v>#DIV/0!</v>
      </c>
      <c r="S1998" s="3" t="s">
        <v>8340</v>
      </c>
      <c r="T1998" s="3" t="s">
        <v>8352</v>
      </c>
    </row>
    <row r="1999" spans="1:20" ht="10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12">
        <f t="shared" si="31"/>
        <v>41877.930694444447</v>
      </c>
      <c r="K1999" s="3">
        <v>1406499612</v>
      </c>
      <c r="L1999" s="12">
        <f>(((K1999/60)/60)/24)+DATE(1970,1,1)</f>
        <v>41847.930694444447</v>
      </c>
      <c r="M1999" s="3" t="b">
        <v>0</v>
      </c>
      <c r="N1999" s="3">
        <v>0</v>
      </c>
      <c r="O1999" s="3" t="b">
        <v>0</v>
      </c>
      <c r="P1999" s="3" t="s">
        <v>8296</v>
      </c>
      <c r="Q1999" s="6">
        <f>E1999/D1999</f>
        <v>0</v>
      </c>
      <c r="R1999" s="8" t="e">
        <f>E1999/N1999</f>
        <v>#DIV/0!</v>
      </c>
      <c r="S1999" s="3" t="s">
        <v>8340</v>
      </c>
      <c r="T1999" s="3" t="s">
        <v>8352</v>
      </c>
    </row>
    <row r="2000" spans="1:20" ht="10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12">
        <f t="shared" si="31"/>
        <v>41852.118495370371</v>
      </c>
      <c r="K2000" s="3">
        <v>1402973438</v>
      </c>
      <c r="L2000" s="12">
        <f>(((K2000/60)/60)/24)+DATE(1970,1,1)</f>
        <v>41807.118495370371</v>
      </c>
      <c r="M2000" s="3" t="b">
        <v>0</v>
      </c>
      <c r="N2000" s="3">
        <v>3</v>
      </c>
      <c r="O2000" s="3" t="b">
        <v>0</v>
      </c>
      <c r="P2000" s="3" t="s">
        <v>8296</v>
      </c>
      <c r="Q2000" s="6">
        <f>E2000/D2000</f>
        <v>0.26200000000000001</v>
      </c>
      <c r="R2000" s="8">
        <f>E2000/N2000</f>
        <v>218.33333333333334</v>
      </c>
      <c r="S2000" s="3" t="s">
        <v>8340</v>
      </c>
      <c r="T2000" s="3" t="s">
        <v>8352</v>
      </c>
    </row>
    <row r="2001" spans="1:20" ht="84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12">
        <f t="shared" si="31"/>
        <v>41956.524398148147</v>
      </c>
      <c r="K2001" s="3">
        <v>1413286508</v>
      </c>
      <c r="L2001" s="12">
        <f>(((K2001/60)/60)/24)+DATE(1970,1,1)</f>
        <v>41926.482731481483</v>
      </c>
      <c r="M2001" s="3" t="b">
        <v>0</v>
      </c>
      <c r="N2001" s="3">
        <v>7</v>
      </c>
      <c r="O2001" s="3" t="b">
        <v>0</v>
      </c>
      <c r="P2001" s="3" t="s">
        <v>8296</v>
      </c>
      <c r="Q2001" s="6">
        <f>E2001/D2001</f>
        <v>7.6129032258064515E-3</v>
      </c>
      <c r="R2001" s="8">
        <f>E2001/N2001</f>
        <v>33.714285714285715</v>
      </c>
      <c r="S2001" s="3" t="s">
        <v>8340</v>
      </c>
      <c r="T2001" s="3" t="s">
        <v>8352</v>
      </c>
    </row>
    <row r="2002" spans="1:20" ht="10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12">
        <f t="shared" si="31"/>
        <v>42375.951539351852</v>
      </c>
      <c r="K2002" s="3">
        <v>1449528613</v>
      </c>
      <c r="L2002" s="12">
        <f>(((K2002/60)/60)/24)+DATE(1970,1,1)</f>
        <v>42345.951539351852</v>
      </c>
      <c r="M2002" s="3" t="b">
        <v>0</v>
      </c>
      <c r="N2002" s="3">
        <v>25</v>
      </c>
      <c r="O2002" s="3" t="b">
        <v>0</v>
      </c>
      <c r="P2002" s="3" t="s">
        <v>8296</v>
      </c>
      <c r="Q2002" s="6">
        <f>E2002/D2002</f>
        <v>0.125</v>
      </c>
      <c r="R2002" s="8">
        <f>E2002/N2002</f>
        <v>25</v>
      </c>
      <c r="S2002" s="3" t="s">
        <v>8340</v>
      </c>
      <c r="T2002" s="3" t="s">
        <v>8352</v>
      </c>
    </row>
    <row r="2003" spans="1:20" ht="84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12">
        <f t="shared" si="31"/>
        <v>42167.833333333328</v>
      </c>
      <c r="K2003" s="3">
        <v>1431406916</v>
      </c>
      <c r="L2003" s="12">
        <f>(((K2003/60)/60)/24)+DATE(1970,1,1)</f>
        <v>42136.209675925929</v>
      </c>
      <c r="M2003" s="3" t="b">
        <v>1</v>
      </c>
      <c r="N2003" s="3">
        <v>1637</v>
      </c>
      <c r="O2003" s="3" t="b">
        <v>1</v>
      </c>
      <c r="P2003" s="3" t="s">
        <v>8295</v>
      </c>
      <c r="Q2003" s="6">
        <f>E2003/D2003</f>
        <v>3.8212909090909091</v>
      </c>
      <c r="R2003" s="8">
        <f>E2003/N2003</f>
        <v>128.38790470372632</v>
      </c>
      <c r="S2003" s="3" t="s">
        <v>8321</v>
      </c>
      <c r="T2003" s="3" t="s">
        <v>8351</v>
      </c>
    </row>
    <row r="2004" spans="1:20" ht="10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12">
        <f t="shared" si="31"/>
        <v>42758.71230324074</v>
      </c>
      <c r="K2004" s="3">
        <v>1482599143</v>
      </c>
      <c r="L2004" s="12">
        <f>(((K2004/60)/60)/24)+DATE(1970,1,1)</f>
        <v>42728.71230324074</v>
      </c>
      <c r="M2004" s="3" t="b">
        <v>1</v>
      </c>
      <c r="N2004" s="3">
        <v>1375</v>
      </c>
      <c r="O2004" s="3" t="b">
        <v>1</v>
      </c>
      <c r="P2004" s="3" t="s">
        <v>8295</v>
      </c>
      <c r="Q2004" s="6">
        <f>E2004/D2004</f>
        <v>2.1679422000000002</v>
      </c>
      <c r="R2004" s="8">
        <f>E2004/N2004</f>
        <v>78.834261818181815</v>
      </c>
      <c r="S2004" s="3" t="s">
        <v>8321</v>
      </c>
      <c r="T2004" s="3" t="s">
        <v>8351</v>
      </c>
    </row>
    <row r="2005" spans="1:20" ht="10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12">
        <f t="shared" si="31"/>
        <v>40361.958333333336</v>
      </c>
      <c r="K2005" s="3">
        <v>1276830052</v>
      </c>
      <c r="L2005" s="12">
        <f>(((K2005/60)/60)/24)+DATE(1970,1,1)</f>
        <v>40347.125601851854</v>
      </c>
      <c r="M2005" s="3" t="b">
        <v>1</v>
      </c>
      <c r="N2005" s="3">
        <v>17</v>
      </c>
      <c r="O2005" s="3" t="b">
        <v>1</v>
      </c>
      <c r="P2005" s="3" t="s">
        <v>8295</v>
      </c>
      <c r="Q2005" s="6">
        <f>E2005/D2005</f>
        <v>3.12</v>
      </c>
      <c r="R2005" s="8">
        <f>E2005/N2005</f>
        <v>91.764705882352942</v>
      </c>
      <c r="S2005" s="3" t="s">
        <v>8321</v>
      </c>
      <c r="T2005" s="3" t="s">
        <v>8351</v>
      </c>
    </row>
    <row r="2006" spans="1:20" ht="10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12">
        <f t="shared" si="31"/>
        <v>41830.604895833334</v>
      </c>
      <c r="K2006" s="3">
        <v>1402410663</v>
      </c>
      <c r="L2006" s="12">
        <f>(((K2006/60)/60)/24)+DATE(1970,1,1)</f>
        <v>41800.604895833334</v>
      </c>
      <c r="M2006" s="3" t="b">
        <v>1</v>
      </c>
      <c r="N2006" s="3">
        <v>354</v>
      </c>
      <c r="O2006" s="3" t="b">
        <v>1</v>
      </c>
      <c r="P2006" s="3" t="s">
        <v>8295</v>
      </c>
      <c r="Q2006" s="6">
        <f>E2006/D2006</f>
        <v>2.3442048</v>
      </c>
      <c r="R2006" s="8">
        <f>E2006/N2006</f>
        <v>331.10237288135596</v>
      </c>
      <c r="S2006" s="3" t="s">
        <v>8321</v>
      </c>
      <c r="T2006" s="3" t="s">
        <v>8351</v>
      </c>
    </row>
    <row r="2007" spans="1:20" ht="10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12">
        <f t="shared" si="31"/>
        <v>41563.165972222225</v>
      </c>
      <c r="K2007" s="3">
        <v>1379532618</v>
      </c>
      <c r="L2007" s="12">
        <f>(((K2007/60)/60)/24)+DATE(1970,1,1)</f>
        <v>41535.812708333331</v>
      </c>
      <c r="M2007" s="3" t="b">
        <v>1</v>
      </c>
      <c r="N2007" s="3">
        <v>191</v>
      </c>
      <c r="O2007" s="3" t="b">
        <v>1</v>
      </c>
      <c r="P2007" s="3" t="s">
        <v>8295</v>
      </c>
      <c r="Q2007" s="6">
        <f>E2007/D2007</f>
        <v>1.236801</v>
      </c>
      <c r="R2007" s="8">
        <f>E2007/N2007</f>
        <v>194.26193717277485</v>
      </c>
      <c r="S2007" s="3" t="s">
        <v>8321</v>
      </c>
      <c r="T2007" s="3" t="s">
        <v>8351</v>
      </c>
    </row>
    <row r="2008" spans="1:20" ht="126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12">
        <f t="shared" si="31"/>
        <v>41976.542187500003</v>
      </c>
      <c r="K2008" s="3">
        <v>1414584045</v>
      </c>
      <c r="L2008" s="12">
        <f>(((K2008/60)/60)/24)+DATE(1970,1,1)</f>
        <v>41941.500520833331</v>
      </c>
      <c r="M2008" s="3" t="b">
        <v>1</v>
      </c>
      <c r="N2008" s="3">
        <v>303</v>
      </c>
      <c r="O2008" s="3" t="b">
        <v>1</v>
      </c>
      <c r="P2008" s="3" t="s">
        <v>8295</v>
      </c>
      <c r="Q2008" s="6">
        <f>E2008/D2008</f>
        <v>2.4784000000000002</v>
      </c>
      <c r="R2008" s="8">
        <f>E2008/N2008</f>
        <v>408.97689768976898</v>
      </c>
      <c r="S2008" s="3" t="s">
        <v>8321</v>
      </c>
      <c r="T2008" s="3" t="s">
        <v>8351</v>
      </c>
    </row>
    <row r="2009" spans="1:20" ht="126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12">
        <f t="shared" si="31"/>
        <v>40414.166666666664</v>
      </c>
      <c r="K2009" s="3">
        <v>1276891586</v>
      </c>
      <c r="L2009" s="12">
        <f>(((K2009/60)/60)/24)+DATE(1970,1,1)</f>
        <v>40347.837800925925</v>
      </c>
      <c r="M2009" s="3" t="b">
        <v>1</v>
      </c>
      <c r="N2009" s="3">
        <v>137</v>
      </c>
      <c r="O2009" s="3" t="b">
        <v>1</v>
      </c>
      <c r="P2009" s="3" t="s">
        <v>8295</v>
      </c>
      <c r="Q2009" s="6">
        <f>E2009/D2009</f>
        <v>1.157092</v>
      </c>
      <c r="R2009" s="8">
        <f>E2009/N2009</f>
        <v>84.459270072992695</v>
      </c>
      <c r="S2009" s="3" t="s">
        <v>8321</v>
      </c>
      <c r="T2009" s="3" t="s">
        <v>8351</v>
      </c>
    </row>
    <row r="2010" spans="1:20" ht="10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12">
        <f t="shared" si="31"/>
        <v>40805.604421296295</v>
      </c>
      <c r="K2010" s="3">
        <v>1312641022</v>
      </c>
      <c r="L2010" s="12">
        <f>(((K2010/60)/60)/24)+DATE(1970,1,1)</f>
        <v>40761.604421296295</v>
      </c>
      <c r="M2010" s="3" t="b">
        <v>1</v>
      </c>
      <c r="N2010" s="3">
        <v>41</v>
      </c>
      <c r="O2010" s="3" t="b">
        <v>1</v>
      </c>
      <c r="P2010" s="3" t="s">
        <v>8295</v>
      </c>
      <c r="Q2010" s="6">
        <f>E2010/D2010</f>
        <v>1.1707484768810599</v>
      </c>
      <c r="R2010" s="8">
        <f>E2010/N2010</f>
        <v>44.853658536585364</v>
      </c>
      <c r="S2010" s="3" t="s">
        <v>8321</v>
      </c>
      <c r="T2010" s="3" t="s">
        <v>8351</v>
      </c>
    </row>
    <row r="2011" spans="1:20" ht="10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12">
        <f t="shared" si="31"/>
        <v>42697.365081018521</v>
      </c>
      <c r="K2011" s="3">
        <v>1476776743</v>
      </c>
      <c r="L2011" s="12">
        <f>(((K2011/60)/60)/24)+DATE(1970,1,1)</f>
        <v>42661.323414351849</v>
      </c>
      <c r="M2011" s="3" t="b">
        <v>1</v>
      </c>
      <c r="N2011" s="3">
        <v>398</v>
      </c>
      <c r="O2011" s="3" t="b">
        <v>1</v>
      </c>
      <c r="P2011" s="3" t="s">
        <v>8295</v>
      </c>
      <c r="Q2011" s="6">
        <f>E2011/D2011</f>
        <v>3.05158</v>
      </c>
      <c r="R2011" s="8">
        <f>E2011/N2011</f>
        <v>383.3643216080402</v>
      </c>
      <c r="S2011" s="3" t="s">
        <v>8321</v>
      </c>
      <c r="T2011" s="3" t="s">
        <v>8351</v>
      </c>
    </row>
    <row r="2012" spans="1:20" ht="63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12">
        <f t="shared" si="31"/>
        <v>42600.996423611112</v>
      </c>
      <c r="K2012" s="3">
        <v>1468972491</v>
      </c>
      <c r="L2012" s="12">
        <f>(((K2012/60)/60)/24)+DATE(1970,1,1)</f>
        <v>42570.996423611112</v>
      </c>
      <c r="M2012" s="3" t="b">
        <v>1</v>
      </c>
      <c r="N2012" s="3">
        <v>1737</v>
      </c>
      <c r="O2012" s="3" t="b">
        <v>1</v>
      </c>
      <c r="P2012" s="3" t="s">
        <v>8295</v>
      </c>
      <c r="Q2012" s="6">
        <f>E2012/D2012</f>
        <v>3.2005299999999997</v>
      </c>
      <c r="R2012" s="8">
        <f>E2012/N2012</f>
        <v>55.276856649395505</v>
      </c>
      <c r="S2012" s="3" t="s">
        <v>8321</v>
      </c>
      <c r="T2012" s="3" t="s">
        <v>8351</v>
      </c>
    </row>
    <row r="2013" spans="1:20" ht="84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12">
        <f t="shared" si="31"/>
        <v>42380.958333333328</v>
      </c>
      <c r="K2013" s="3">
        <v>1449650173</v>
      </c>
      <c r="L2013" s="12">
        <f>(((K2013/60)/60)/24)+DATE(1970,1,1)</f>
        <v>42347.358483796299</v>
      </c>
      <c r="M2013" s="3" t="b">
        <v>1</v>
      </c>
      <c r="N2013" s="3">
        <v>971</v>
      </c>
      <c r="O2013" s="3" t="b">
        <v>1</v>
      </c>
      <c r="P2013" s="3" t="s">
        <v>8295</v>
      </c>
      <c r="Q2013" s="6">
        <f>E2013/D2013</f>
        <v>8.1956399999999991</v>
      </c>
      <c r="R2013" s="8">
        <f>E2013/N2013</f>
        <v>422.02059732234807</v>
      </c>
      <c r="S2013" s="3" t="s">
        <v>8321</v>
      </c>
      <c r="T2013" s="3" t="s">
        <v>8351</v>
      </c>
    </row>
    <row r="2014" spans="1:20" ht="126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12">
        <f t="shared" si="31"/>
        <v>42040.822233796294</v>
      </c>
      <c r="K2014" s="3">
        <v>1420573441</v>
      </c>
      <c r="L2014" s="12">
        <f>(((K2014/60)/60)/24)+DATE(1970,1,1)</f>
        <v>42010.822233796294</v>
      </c>
      <c r="M2014" s="3" t="b">
        <v>1</v>
      </c>
      <c r="N2014" s="3">
        <v>183</v>
      </c>
      <c r="O2014" s="3" t="b">
        <v>1</v>
      </c>
      <c r="P2014" s="3" t="s">
        <v>8295</v>
      </c>
      <c r="Q2014" s="6">
        <f>E2014/D2014</f>
        <v>2.3490000000000002</v>
      </c>
      <c r="R2014" s="8">
        <f>E2014/N2014</f>
        <v>64.180327868852459</v>
      </c>
      <c r="S2014" s="3" t="s">
        <v>8321</v>
      </c>
      <c r="T2014" s="3" t="s">
        <v>8351</v>
      </c>
    </row>
    <row r="2015" spans="1:20" ht="10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12">
        <f t="shared" si="31"/>
        <v>42559.960810185185</v>
      </c>
      <c r="K2015" s="3">
        <v>1462835014</v>
      </c>
      <c r="L2015" s="12">
        <f>(((K2015/60)/60)/24)+DATE(1970,1,1)</f>
        <v>42499.960810185185</v>
      </c>
      <c r="M2015" s="3" t="b">
        <v>1</v>
      </c>
      <c r="N2015" s="3">
        <v>4562</v>
      </c>
      <c r="O2015" s="3" t="b">
        <v>1</v>
      </c>
      <c r="P2015" s="3" t="s">
        <v>8295</v>
      </c>
      <c r="Q2015" s="6">
        <f>E2015/D2015</f>
        <v>4.9491375</v>
      </c>
      <c r="R2015" s="8">
        <f>E2015/N2015</f>
        <v>173.57781674704077</v>
      </c>
      <c r="S2015" s="3" t="s">
        <v>8321</v>
      </c>
      <c r="T2015" s="3" t="s">
        <v>8351</v>
      </c>
    </row>
    <row r="2016" spans="1:20" ht="10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12">
        <f t="shared" si="31"/>
        <v>41358.172905092593</v>
      </c>
      <c r="K2016" s="3">
        <v>1361250539</v>
      </c>
      <c r="L2016" s="12">
        <f>(((K2016/60)/60)/24)+DATE(1970,1,1)</f>
        <v>41324.214571759258</v>
      </c>
      <c r="M2016" s="3" t="b">
        <v>1</v>
      </c>
      <c r="N2016" s="3">
        <v>26457</v>
      </c>
      <c r="O2016" s="3" t="b">
        <v>1</v>
      </c>
      <c r="P2016" s="3" t="s">
        <v>8295</v>
      </c>
      <c r="Q2016" s="6">
        <f>E2016/D2016</f>
        <v>78.137822333333332</v>
      </c>
      <c r="R2016" s="8">
        <f>E2016/N2016</f>
        <v>88.601680840609291</v>
      </c>
      <c r="S2016" s="3" t="s">
        <v>8321</v>
      </c>
      <c r="T2016" s="3" t="s">
        <v>8351</v>
      </c>
    </row>
    <row r="2017" spans="1:20" ht="84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12">
        <f t="shared" si="31"/>
        <v>40795.876886574071</v>
      </c>
      <c r="K2017" s="3">
        <v>1313010163</v>
      </c>
      <c r="L2017" s="12">
        <f>(((K2017/60)/60)/24)+DATE(1970,1,1)</f>
        <v>40765.876886574071</v>
      </c>
      <c r="M2017" s="3" t="b">
        <v>1</v>
      </c>
      <c r="N2017" s="3">
        <v>162</v>
      </c>
      <c r="O2017" s="3" t="b">
        <v>1</v>
      </c>
      <c r="P2017" s="3" t="s">
        <v>8295</v>
      </c>
      <c r="Q2017" s="6">
        <f>E2017/D2017</f>
        <v>1.1300013888888889</v>
      </c>
      <c r="R2017" s="8">
        <f>E2017/N2017</f>
        <v>50.222283950617282</v>
      </c>
      <c r="S2017" s="3" t="s">
        <v>8321</v>
      </c>
      <c r="T2017" s="3" t="s">
        <v>8351</v>
      </c>
    </row>
    <row r="2018" spans="1:20" ht="63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12">
        <f t="shared" si="31"/>
        <v>41342.88077546296</v>
      </c>
      <c r="K2018" s="3">
        <v>1360271299</v>
      </c>
      <c r="L2018" s="12">
        <f>(((K2018/60)/60)/24)+DATE(1970,1,1)</f>
        <v>41312.88077546296</v>
      </c>
      <c r="M2018" s="3" t="b">
        <v>1</v>
      </c>
      <c r="N2018" s="3">
        <v>479</v>
      </c>
      <c r="O2018" s="3" t="b">
        <v>1</v>
      </c>
      <c r="P2018" s="3" t="s">
        <v>8295</v>
      </c>
      <c r="Q2018" s="6">
        <f>E2018/D2018</f>
        <v>9.2154220000000002</v>
      </c>
      <c r="R2018" s="8">
        <f>E2018/N2018</f>
        <v>192.38876826722338</v>
      </c>
      <c r="S2018" s="3" t="s">
        <v>8321</v>
      </c>
      <c r="T2018" s="3" t="s">
        <v>8351</v>
      </c>
    </row>
    <row r="2019" spans="1:20" ht="10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12">
        <f t="shared" si="31"/>
        <v>40992.166666666664</v>
      </c>
      <c r="K2019" s="3">
        <v>1329873755</v>
      </c>
      <c r="L2019" s="12">
        <f>(((K2019/60)/60)/24)+DATE(1970,1,1)</f>
        <v>40961.057349537034</v>
      </c>
      <c r="M2019" s="3" t="b">
        <v>1</v>
      </c>
      <c r="N2019" s="3">
        <v>426</v>
      </c>
      <c r="O2019" s="3" t="b">
        <v>1</v>
      </c>
      <c r="P2019" s="3" t="s">
        <v>8295</v>
      </c>
      <c r="Q2019" s="6">
        <f>E2019/D2019</f>
        <v>1.2510239999999999</v>
      </c>
      <c r="R2019" s="8">
        <f>E2019/N2019</f>
        <v>73.416901408450698</v>
      </c>
      <c r="S2019" s="3" t="s">
        <v>8321</v>
      </c>
      <c r="T2019" s="3" t="s">
        <v>8351</v>
      </c>
    </row>
    <row r="2020" spans="1:20" ht="10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12">
        <f t="shared" si="31"/>
        <v>42229.365844907406</v>
      </c>
      <c r="K2020" s="3">
        <v>1436863609</v>
      </c>
      <c r="L2020" s="12">
        <f>(((K2020/60)/60)/24)+DATE(1970,1,1)</f>
        <v>42199.365844907406</v>
      </c>
      <c r="M2020" s="3" t="b">
        <v>1</v>
      </c>
      <c r="N2020" s="3">
        <v>450</v>
      </c>
      <c r="O2020" s="3" t="b">
        <v>1</v>
      </c>
      <c r="P2020" s="3" t="s">
        <v>8295</v>
      </c>
      <c r="Q2020" s="6">
        <f>E2020/D2020</f>
        <v>1.0224343076923077</v>
      </c>
      <c r="R2020" s="8">
        <f>E2020/N2020</f>
        <v>147.68495555555555</v>
      </c>
      <c r="S2020" s="3" t="s">
        <v>8321</v>
      </c>
      <c r="T2020" s="3" t="s">
        <v>8351</v>
      </c>
    </row>
    <row r="2021" spans="1:20" ht="10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12">
        <f t="shared" si="31"/>
        <v>42635.70857638889</v>
      </c>
      <c r="K2021" s="3">
        <v>1471971621</v>
      </c>
      <c r="L2021" s="12">
        <f>(((K2021/60)/60)/24)+DATE(1970,1,1)</f>
        <v>42605.70857638889</v>
      </c>
      <c r="M2021" s="3" t="b">
        <v>1</v>
      </c>
      <c r="N2021" s="3">
        <v>1780</v>
      </c>
      <c r="O2021" s="3" t="b">
        <v>1</v>
      </c>
      <c r="P2021" s="3" t="s">
        <v>8295</v>
      </c>
      <c r="Q2021" s="6">
        <f>E2021/D2021</f>
        <v>4.8490975000000001</v>
      </c>
      <c r="R2021" s="8">
        <f>E2021/N2021</f>
        <v>108.96848314606741</v>
      </c>
      <c r="S2021" s="3" t="s">
        <v>8321</v>
      </c>
      <c r="T2021" s="3" t="s">
        <v>8351</v>
      </c>
    </row>
    <row r="2022" spans="1:20" ht="10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12">
        <f t="shared" si="31"/>
        <v>41773.961111111108</v>
      </c>
      <c r="K2022" s="3">
        <v>1396923624</v>
      </c>
      <c r="L2022" s="12">
        <f>(((K2022/60)/60)/24)+DATE(1970,1,1)</f>
        <v>41737.097499999996</v>
      </c>
      <c r="M2022" s="3" t="b">
        <v>1</v>
      </c>
      <c r="N2022" s="3">
        <v>122</v>
      </c>
      <c r="O2022" s="3" t="b">
        <v>1</v>
      </c>
      <c r="P2022" s="3" t="s">
        <v>8295</v>
      </c>
      <c r="Q2022" s="6">
        <f>E2022/D2022</f>
        <v>1.9233333333333333</v>
      </c>
      <c r="R2022" s="8">
        <f>E2022/N2022</f>
        <v>23.647540983606557</v>
      </c>
      <c r="S2022" s="3" t="s">
        <v>8321</v>
      </c>
      <c r="T2022" s="3" t="s">
        <v>8351</v>
      </c>
    </row>
    <row r="2023" spans="1:20" ht="10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12">
        <f t="shared" si="31"/>
        <v>41906.070567129631</v>
      </c>
      <c r="K2023" s="3">
        <v>1407634897</v>
      </c>
      <c r="L2023" s="12">
        <f>(((K2023/60)/60)/24)+DATE(1970,1,1)</f>
        <v>41861.070567129631</v>
      </c>
      <c r="M2023" s="3" t="b">
        <v>1</v>
      </c>
      <c r="N2023" s="3">
        <v>95</v>
      </c>
      <c r="O2023" s="3" t="b">
        <v>1</v>
      </c>
      <c r="P2023" s="3" t="s">
        <v>8295</v>
      </c>
      <c r="Q2023" s="6">
        <f>E2023/D2023</f>
        <v>2.8109999999999999</v>
      </c>
      <c r="R2023" s="8">
        <f>E2023/N2023</f>
        <v>147.94736842105263</v>
      </c>
      <c r="S2023" s="3" t="s">
        <v>8321</v>
      </c>
      <c r="T2023" s="3" t="s">
        <v>8351</v>
      </c>
    </row>
    <row r="2024" spans="1:20" ht="10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12">
        <f t="shared" si="31"/>
        <v>42532.569120370375</v>
      </c>
      <c r="K2024" s="3">
        <v>1463060372</v>
      </c>
      <c r="L2024" s="12">
        <f>(((K2024/60)/60)/24)+DATE(1970,1,1)</f>
        <v>42502.569120370375</v>
      </c>
      <c r="M2024" s="3" t="b">
        <v>1</v>
      </c>
      <c r="N2024" s="3">
        <v>325</v>
      </c>
      <c r="O2024" s="3" t="b">
        <v>1</v>
      </c>
      <c r="P2024" s="3" t="s">
        <v>8295</v>
      </c>
      <c r="Q2024" s="6">
        <f>E2024/D2024</f>
        <v>1.2513700000000001</v>
      </c>
      <c r="R2024" s="8">
        <f>E2024/N2024</f>
        <v>385.03692307692307</v>
      </c>
      <c r="S2024" s="3" t="s">
        <v>8321</v>
      </c>
      <c r="T2024" s="3" t="s">
        <v>8351</v>
      </c>
    </row>
    <row r="2025" spans="1:20" ht="10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12">
        <f t="shared" si="31"/>
        <v>42166.420752314814</v>
      </c>
      <c r="K2025" s="3">
        <v>1431425153</v>
      </c>
      <c r="L2025" s="12">
        <f>(((K2025/60)/60)/24)+DATE(1970,1,1)</f>
        <v>42136.420752314814</v>
      </c>
      <c r="M2025" s="3" t="b">
        <v>1</v>
      </c>
      <c r="N2025" s="3">
        <v>353</v>
      </c>
      <c r="O2025" s="3" t="b">
        <v>1</v>
      </c>
      <c r="P2025" s="3" t="s">
        <v>8295</v>
      </c>
      <c r="Q2025" s="6">
        <f>E2025/D2025</f>
        <v>1.61459</v>
      </c>
      <c r="R2025" s="8">
        <f>E2025/N2025</f>
        <v>457.39093484419266</v>
      </c>
      <c r="S2025" s="3" t="s">
        <v>8321</v>
      </c>
      <c r="T2025" s="3" t="s">
        <v>8351</v>
      </c>
    </row>
    <row r="2026" spans="1:20" ht="10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12">
        <f t="shared" si="31"/>
        <v>41134.125</v>
      </c>
      <c r="K2026" s="3">
        <v>1341875544</v>
      </c>
      <c r="L2026" s="12">
        <f>(((K2026/60)/60)/24)+DATE(1970,1,1)</f>
        <v>41099.966944444444</v>
      </c>
      <c r="M2026" s="3" t="b">
        <v>1</v>
      </c>
      <c r="N2026" s="3">
        <v>105</v>
      </c>
      <c r="O2026" s="3" t="b">
        <v>1</v>
      </c>
      <c r="P2026" s="3" t="s">
        <v>8295</v>
      </c>
      <c r="Q2026" s="6">
        <f>E2026/D2026</f>
        <v>5.8535000000000004</v>
      </c>
      <c r="R2026" s="8">
        <f>E2026/N2026</f>
        <v>222.99047619047619</v>
      </c>
      <c r="S2026" s="3" t="s">
        <v>8321</v>
      </c>
      <c r="T2026" s="3" t="s">
        <v>8351</v>
      </c>
    </row>
    <row r="2027" spans="1:20" ht="10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12">
        <f t="shared" si="31"/>
        <v>42166.184560185182</v>
      </c>
      <c r="K2027" s="3">
        <v>1431404746</v>
      </c>
      <c r="L2027" s="12">
        <f>(((K2027/60)/60)/24)+DATE(1970,1,1)</f>
        <v>42136.184560185182</v>
      </c>
      <c r="M2027" s="3" t="b">
        <v>1</v>
      </c>
      <c r="N2027" s="3">
        <v>729</v>
      </c>
      <c r="O2027" s="3" t="b">
        <v>1</v>
      </c>
      <c r="P2027" s="3" t="s">
        <v>8295</v>
      </c>
      <c r="Q2027" s="6">
        <f>E2027/D2027</f>
        <v>2.0114999999999998</v>
      </c>
      <c r="R2027" s="8">
        <f>E2027/N2027</f>
        <v>220.74074074074073</v>
      </c>
      <c r="S2027" s="3" t="s">
        <v>8321</v>
      </c>
      <c r="T2027" s="3" t="s">
        <v>8351</v>
      </c>
    </row>
    <row r="2028" spans="1:20" ht="42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12">
        <f t="shared" si="31"/>
        <v>41750.165972222225</v>
      </c>
      <c r="K2028" s="3">
        <v>1394127585</v>
      </c>
      <c r="L2028" s="12">
        <f>(((K2028/60)/60)/24)+DATE(1970,1,1)</f>
        <v>41704.735937500001</v>
      </c>
      <c r="M2028" s="3" t="b">
        <v>1</v>
      </c>
      <c r="N2028" s="3">
        <v>454</v>
      </c>
      <c r="O2028" s="3" t="b">
        <v>1</v>
      </c>
      <c r="P2028" s="3" t="s">
        <v>8295</v>
      </c>
      <c r="Q2028" s="6">
        <f>E2028/D2028</f>
        <v>1.3348307999999998</v>
      </c>
      <c r="R2028" s="8">
        <f>E2028/N2028</f>
        <v>73.503898678414089</v>
      </c>
      <c r="S2028" s="3" t="s">
        <v>8321</v>
      </c>
      <c r="T2028" s="3" t="s">
        <v>8351</v>
      </c>
    </row>
    <row r="2029" spans="1:20" ht="10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12">
        <f t="shared" si="31"/>
        <v>42093.772210648152</v>
      </c>
      <c r="K2029" s="3">
        <v>1423855919</v>
      </c>
      <c r="L2029" s="12">
        <f>(((K2029/60)/60)/24)+DATE(1970,1,1)</f>
        <v>42048.813877314817</v>
      </c>
      <c r="M2029" s="3" t="b">
        <v>1</v>
      </c>
      <c r="N2029" s="3">
        <v>539</v>
      </c>
      <c r="O2029" s="3" t="b">
        <v>1</v>
      </c>
      <c r="P2029" s="3" t="s">
        <v>8295</v>
      </c>
      <c r="Q2029" s="6">
        <f>E2029/D2029</f>
        <v>1.2024900000000001</v>
      </c>
      <c r="R2029" s="8">
        <f>E2029/N2029</f>
        <v>223.09647495361781</v>
      </c>
      <c r="S2029" s="3" t="s">
        <v>8321</v>
      </c>
      <c r="T2029" s="3" t="s">
        <v>8351</v>
      </c>
    </row>
    <row r="2030" spans="1:20" ht="63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12">
        <f t="shared" si="31"/>
        <v>40252.913194444445</v>
      </c>
      <c r="K2030" s="3">
        <v>1265493806</v>
      </c>
      <c r="L2030" s="12">
        <f>(((K2030/60)/60)/24)+DATE(1970,1,1)</f>
        <v>40215.919050925928</v>
      </c>
      <c r="M2030" s="3" t="b">
        <v>1</v>
      </c>
      <c r="N2030" s="3">
        <v>79</v>
      </c>
      <c r="O2030" s="3" t="b">
        <v>1</v>
      </c>
      <c r="P2030" s="3" t="s">
        <v>8295</v>
      </c>
      <c r="Q2030" s="6">
        <f>E2030/D2030</f>
        <v>1.2616666666666667</v>
      </c>
      <c r="R2030" s="8">
        <f>E2030/N2030</f>
        <v>47.911392405063289</v>
      </c>
      <c r="S2030" s="3" t="s">
        <v>8321</v>
      </c>
      <c r="T2030" s="3" t="s">
        <v>8351</v>
      </c>
    </row>
    <row r="2031" spans="1:20" ht="84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12">
        <f t="shared" si="31"/>
        <v>41878.021770833337</v>
      </c>
      <c r="K2031" s="3">
        <v>1406507481</v>
      </c>
      <c r="L2031" s="12">
        <f>(((K2031/60)/60)/24)+DATE(1970,1,1)</f>
        <v>41848.021770833337</v>
      </c>
      <c r="M2031" s="3" t="b">
        <v>1</v>
      </c>
      <c r="N2031" s="3">
        <v>94</v>
      </c>
      <c r="O2031" s="3" t="b">
        <v>1</v>
      </c>
      <c r="P2031" s="3" t="s">
        <v>8295</v>
      </c>
      <c r="Q2031" s="6">
        <f>E2031/D2031</f>
        <v>3.6120000000000001</v>
      </c>
      <c r="R2031" s="8">
        <f>E2031/N2031</f>
        <v>96.063829787234042</v>
      </c>
      <c r="S2031" s="3" t="s">
        <v>8321</v>
      </c>
      <c r="T2031" s="3" t="s">
        <v>8351</v>
      </c>
    </row>
    <row r="2032" spans="1:20" ht="10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12">
        <f t="shared" si="31"/>
        <v>41242.996481481481</v>
      </c>
      <c r="K2032" s="3">
        <v>1351641296</v>
      </c>
      <c r="L2032" s="12">
        <f>(((K2032/60)/60)/24)+DATE(1970,1,1)</f>
        <v>41212.996481481481</v>
      </c>
      <c r="M2032" s="3" t="b">
        <v>1</v>
      </c>
      <c r="N2032" s="3">
        <v>625</v>
      </c>
      <c r="O2032" s="3" t="b">
        <v>1</v>
      </c>
      <c r="P2032" s="3" t="s">
        <v>8295</v>
      </c>
      <c r="Q2032" s="6">
        <f>E2032/D2032</f>
        <v>2.26239013671875</v>
      </c>
      <c r="R2032" s="8">
        <f>E2032/N2032</f>
        <v>118.6144</v>
      </c>
      <c r="S2032" s="3" t="s">
        <v>8321</v>
      </c>
      <c r="T2032" s="3" t="s">
        <v>8351</v>
      </c>
    </row>
    <row r="2033" spans="1:20" ht="84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12">
        <f t="shared" si="31"/>
        <v>42013.041666666672</v>
      </c>
      <c r="K2033" s="3">
        <v>1417506853</v>
      </c>
      <c r="L2033" s="12">
        <f>(((K2033/60)/60)/24)+DATE(1970,1,1)</f>
        <v>41975.329317129625</v>
      </c>
      <c r="M2033" s="3" t="b">
        <v>1</v>
      </c>
      <c r="N2033" s="3">
        <v>508</v>
      </c>
      <c r="O2033" s="3" t="b">
        <v>1</v>
      </c>
      <c r="P2033" s="3" t="s">
        <v>8295</v>
      </c>
      <c r="Q2033" s="6">
        <f>E2033/D2033</f>
        <v>1.2035</v>
      </c>
      <c r="R2033" s="8">
        <f>E2033/N2033</f>
        <v>118.45472440944881</v>
      </c>
      <c r="S2033" s="3" t="s">
        <v>8321</v>
      </c>
      <c r="T2033" s="3" t="s">
        <v>8351</v>
      </c>
    </row>
    <row r="2034" spans="1:20" ht="10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12">
        <f t="shared" si="31"/>
        <v>42719.208333333328</v>
      </c>
      <c r="K2034" s="3">
        <v>1479216874</v>
      </c>
      <c r="L2034" s="12">
        <f>(((K2034/60)/60)/24)+DATE(1970,1,1)</f>
        <v>42689.565671296295</v>
      </c>
      <c r="M2034" s="3" t="b">
        <v>1</v>
      </c>
      <c r="N2034" s="3">
        <v>531</v>
      </c>
      <c r="O2034" s="3" t="b">
        <v>1</v>
      </c>
      <c r="P2034" s="3" t="s">
        <v>8295</v>
      </c>
      <c r="Q2034" s="6">
        <f>E2034/D2034</f>
        <v>3.0418799999999999</v>
      </c>
      <c r="R2034" s="8">
        <f>E2034/N2034</f>
        <v>143.21468926553672</v>
      </c>
      <c r="S2034" s="3" t="s">
        <v>8321</v>
      </c>
      <c r="T2034" s="3" t="s">
        <v>8351</v>
      </c>
    </row>
    <row r="2035" spans="1:20" ht="126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12">
        <f t="shared" si="31"/>
        <v>41755.082384259258</v>
      </c>
      <c r="K2035" s="3">
        <v>1395885518</v>
      </c>
      <c r="L2035" s="12">
        <f>(((K2035/60)/60)/24)+DATE(1970,1,1)</f>
        <v>41725.082384259258</v>
      </c>
      <c r="M2035" s="3" t="b">
        <v>1</v>
      </c>
      <c r="N2035" s="3">
        <v>158</v>
      </c>
      <c r="O2035" s="3" t="b">
        <v>1</v>
      </c>
      <c r="P2035" s="3" t="s">
        <v>8295</v>
      </c>
      <c r="Q2035" s="6">
        <f>E2035/D2035</f>
        <v>1.7867599999999999</v>
      </c>
      <c r="R2035" s="8">
        <f>E2035/N2035</f>
        <v>282.71518987341773</v>
      </c>
      <c r="S2035" s="3" t="s">
        <v>8321</v>
      </c>
      <c r="T2035" s="3" t="s">
        <v>8351</v>
      </c>
    </row>
    <row r="2036" spans="1:20" ht="10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12">
        <f t="shared" si="31"/>
        <v>42131.290277777778</v>
      </c>
      <c r="K2036" s="3">
        <v>1426216033</v>
      </c>
      <c r="L2036" s="12">
        <f>(((K2036/60)/60)/24)+DATE(1970,1,1)</f>
        <v>42076.130011574074</v>
      </c>
      <c r="M2036" s="3" t="b">
        <v>1</v>
      </c>
      <c r="N2036" s="3">
        <v>508</v>
      </c>
      <c r="O2036" s="3" t="b">
        <v>1</v>
      </c>
      <c r="P2036" s="3" t="s">
        <v>8295</v>
      </c>
      <c r="Q2036" s="6">
        <f>E2036/D2036</f>
        <v>3.868199871794872</v>
      </c>
      <c r="R2036" s="8">
        <f>E2036/N2036</f>
        <v>593.93620078740162</v>
      </c>
      <c r="S2036" s="3" t="s">
        <v>8321</v>
      </c>
      <c r="T2036" s="3" t="s">
        <v>8351</v>
      </c>
    </row>
    <row r="2037" spans="1:20" ht="10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12">
        <f t="shared" si="31"/>
        <v>42357.041666666672</v>
      </c>
      <c r="K2037" s="3">
        <v>1446562807</v>
      </c>
      <c r="L2037" s="12">
        <f>(((K2037/60)/60)/24)+DATE(1970,1,1)</f>
        <v>42311.625081018516</v>
      </c>
      <c r="M2037" s="3" t="b">
        <v>1</v>
      </c>
      <c r="N2037" s="3">
        <v>644</v>
      </c>
      <c r="O2037" s="3" t="b">
        <v>1</v>
      </c>
      <c r="P2037" s="3" t="s">
        <v>8295</v>
      </c>
      <c r="Q2037" s="6">
        <f>E2037/D2037</f>
        <v>2.1103642500000004</v>
      </c>
      <c r="R2037" s="8">
        <f>E2037/N2037</f>
        <v>262.15704968944101</v>
      </c>
      <c r="S2037" s="3" t="s">
        <v>8321</v>
      </c>
      <c r="T2037" s="3" t="s">
        <v>8351</v>
      </c>
    </row>
    <row r="2038" spans="1:20" ht="126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12">
        <f t="shared" si="31"/>
        <v>41768.864803240744</v>
      </c>
      <c r="K2038" s="3">
        <v>1397076319</v>
      </c>
      <c r="L2038" s="12">
        <f>(((K2038/60)/60)/24)+DATE(1970,1,1)</f>
        <v>41738.864803240744</v>
      </c>
      <c r="M2038" s="3" t="b">
        <v>1</v>
      </c>
      <c r="N2038" s="3">
        <v>848</v>
      </c>
      <c r="O2038" s="3" t="b">
        <v>1</v>
      </c>
      <c r="P2038" s="3" t="s">
        <v>8295</v>
      </c>
      <c r="Q2038" s="6">
        <f>E2038/D2038</f>
        <v>1.3166833333333334</v>
      </c>
      <c r="R2038" s="8">
        <f>E2038/N2038</f>
        <v>46.580778301886795</v>
      </c>
      <c r="S2038" s="3" t="s">
        <v>8321</v>
      </c>
      <c r="T2038" s="3" t="s">
        <v>8351</v>
      </c>
    </row>
    <row r="2039" spans="1:20" ht="84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12">
        <f t="shared" si="31"/>
        <v>41638.251770833333</v>
      </c>
      <c r="K2039" s="3">
        <v>1383195753</v>
      </c>
      <c r="L2039" s="12">
        <f>(((K2039/60)/60)/24)+DATE(1970,1,1)</f>
        <v>41578.210104166668</v>
      </c>
      <c r="M2039" s="3" t="b">
        <v>1</v>
      </c>
      <c r="N2039" s="3">
        <v>429</v>
      </c>
      <c r="O2039" s="3" t="b">
        <v>1</v>
      </c>
      <c r="P2039" s="3" t="s">
        <v>8295</v>
      </c>
      <c r="Q2039" s="6">
        <f>E2039/D2039</f>
        <v>3.0047639999999998</v>
      </c>
      <c r="R2039" s="8">
        <f>E2039/N2039</f>
        <v>70.041118881118877</v>
      </c>
      <c r="S2039" s="3" t="s">
        <v>8321</v>
      </c>
      <c r="T2039" s="3" t="s">
        <v>8351</v>
      </c>
    </row>
    <row r="2040" spans="1:20" ht="10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12">
        <f t="shared" si="31"/>
        <v>41456.75</v>
      </c>
      <c r="K2040" s="3">
        <v>1369895421</v>
      </c>
      <c r="L2040" s="12">
        <f>(((K2040/60)/60)/24)+DATE(1970,1,1)</f>
        <v>41424.27107638889</v>
      </c>
      <c r="M2040" s="3" t="b">
        <v>1</v>
      </c>
      <c r="N2040" s="3">
        <v>204</v>
      </c>
      <c r="O2040" s="3" t="b">
        <v>1</v>
      </c>
      <c r="P2040" s="3" t="s">
        <v>8295</v>
      </c>
      <c r="Q2040" s="6">
        <f>E2040/D2040</f>
        <v>4.2051249999999998</v>
      </c>
      <c r="R2040" s="8">
        <f>E2040/N2040</f>
        <v>164.90686274509804</v>
      </c>
      <c r="S2040" s="3" t="s">
        <v>8321</v>
      </c>
      <c r="T2040" s="3" t="s">
        <v>8351</v>
      </c>
    </row>
    <row r="2041" spans="1:20" ht="84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12">
        <f t="shared" si="31"/>
        <v>42705.207638888889</v>
      </c>
      <c r="K2041" s="3">
        <v>1477996325</v>
      </c>
      <c r="L2041" s="12">
        <f>(((K2041/60)/60)/24)+DATE(1970,1,1)</f>
        <v>42675.438946759255</v>
      </c>
      <c r="M2041" s="3" t="b">
        <v>1</v>
      </c>
      <c r="N2041" s="3">
        <v>379</v>
      </c>
      <c r="O2041" s="3" t="b">
        <v>1</v>
      </c>
      <c r="P2041" s="3" t="s">
        <v>8295</v>
      </c>
      <c r="Q2041" s="6">
        <f>E2041/D2041</f>
        <v>1.362168</v>
      </c>
      <c r="R2041" s="8">
        <f>E2041/N2041</f>
        <v>449.26385224274406</v>
      </c>
      <c r="S2041" s="3" t="s">
        <v>8321</v>
      </c>
      <c r="T2041" s="3" t="s">
        <v>8351</v>
      </c>
    </row>
    <row r="2042" spans="1:20" ht="63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12">
        <f t="shared" si="31"/>
        <v>41593.968784722223</v>
      </c>
      <c r="K2042" s="3">
        <v>1383257703</v>
      </c>
      <c r="L2042" s="12">
        <f>(((K2042/60)/60)/24)+DATE(1970,1,1)</f>
        <v>41578.927118055559</v>
      </c>
      <c r="M2042" s="3" t="b">
        <v>1</v>
      </c>
      <c r="N2042" s="3">
        <v>271</v>
      </c>
      <c r="O2042" s="3" t="b">
        <v>1</v>
      </c>
      <c r="P2042" s="3" t="s">
        <v>8295</v>
      </c>
      <c r="Q2042" s="6">
        <f>E2042/D2042</f>
        <v>2.4817133333333334</v>
      </c>
      <c r="R2042" s="8">
        <f>E2042/N2042</f>
        <v>27.472841328413285</v>
      </c>
      <c r="S2042" s="3" t="s">
        <v>8321</v>
      </c>
      <c r="T2042" s="3" t="s">
        <v>8351</v>
      </c>
    </row>
    <row r="2043" spans="1:20" ht="10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12">
        <f t="shared" si="31"/>
        <v>42684.567442129628</v>
      </c>
      <c r="K2043" s="3">
        <v>1476189427</v>
      </c>
      <c r="L2043" s="12">
        <f>(((K2043/60)/60)/24)+DATE(1970,1,1)</f>
        <v>42654.525775462964</v>
      </c>
      <c r="M2043" s="3" t="b">
        <v>0</v>
      </c>
      <c r="N2043" s="3">
        <v>120</v>
      </c>
      <c r="O2043" s="3" t="b">
        <v>1</v>
      </c>
      <c r="P2043" s="3" t="s">
        <v>8295</v>
      </c>
      <c r="Q2043" s="6">
        <f>E2043/D2043</f>
        <v>1.8186315789473684</v>
      </c>
      <c r="R2043" s="8">
        <f>E2043/N2043</f>
        <v>143.97499999999999</v>
      </c>
      <c r="S2043" s="3" t="s">
        <v>8321</v>
      </c>
      <c r="T2043" s="3" t="s">
        <v>8351</v>
      </c>
    </row>
    <row r="2044" spans="1:20" ht="84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12">
        <f t="shared" si="31"/>
        <v>42391.708032407405</v>
      </c>
      <c r="K2044" s="3">
        <v>1448297974</v>
      </c>
      <c r="L2044" s="12">
        <f>(((K2044/60)/60)/24)+DATE(1970,1,1)</f>
        <v>42331.708032407405</v>
      </c>
      <c r="M2044" s="3" t="b">
        <v>0</v>
      </c>
      <c r="N2044" s="3">
        <v>140</v>
      </c>
      <c r="O2044" s="3" t="b">
        <v>1</v>
      </c>
      <c r="P2044" s="3" t="s">
        <v>8295</v>
      </c>
      <c r="Q2044" s="6">
        <f>E2044/D2044</f>
        <v>1.2353000000000001</v>
      </c>
      <c r="R2044" s="8">
        <f>E2044/N2044</f>
        <v>88.23571428571428</v>
      </c>
      <c r="S2044" s="3" t="s">
        <v>8321</v>
      </c>
      <c r="T2044" s="3" t="s">
        <v>8351</v>
      </c>
    </row>
    <row r="2045" spans="1:20" ht="10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12">
        <f t="shared" si="31"/>
        <v>42715.207638888889</v>
      </c>
      <c r="K2045" s="3">
        <v>1476764077</v>
      </c>
      <c r="L2045" s="12">
        <f>(((K2045/60)/60)/24)+DATE(1970,1,1)</f>
        <v>42661.176817129628</v>
      </c>
      <c r="M2045" s="3" t="b">
        <v>0</v>
      </c>
      <c r="N2045" s="3">
        <v>193</v>
      </c>
      <c r="O2045" s="3" t="b">
        <v>1</v>
      </c>
      <c r="P2045" s="3" t="s">
        <v>8295</v>
      </c>
      <c r="Q2045" s="6">
        <f>E2045/D2045</f>
        <v>5.0620938628158845</v>
      </c>
      <c r="R2045" s="8">
        <f>E2045/N2045</f>
        <v>36.326424870466319</v>
      </c>
      <c r="S2045" s="3" t="s">
        <v>8321</v>
      </c>
      <c r="T2045" s="3" t="s">
        <v>8351</v>
      </c>
    </row>
    <row r="2046" spans="1:20" ht="10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12">
        <f t="shared" si="31"/>
        <v>42168.684189814812</v>
      </c>
      <c r="K2046" s="3">
        <v>1431620714</v>
      </c>
      <c r="L2046" s="12">
        <f>(((K2046/60)/60)/24)+DATE(1970,1,1)</f>
        <v>42138.684189814812</v>
      </c>
      <c r="M2046" s="3" t="b">
        <v>0</v>
      </c>
      <c r="N2046" s="3">
        <v>180</v>
      </c>
      <c r="O2046" s="3" t="b">
        <v>1</v>
      </c>
      <c r="P2046" s="3" t="s">
        <v>8295</v>
      </c>
      <c r="Q2046" s="6">
        <f>E2046/D2046</f>
        <v>1.0821333333333334</v>
      </c>
      <c r="R2046" s="8">
        <f>E2046/N2046</f>
        <v>90.177777777777777</v>
      </c>
      <c r="S2046" s="3" t="s">
        <v>8321</v>
      </c>
      <c r="T2046" s="3" t="s">
        <v>8351</v>
      </c>
    </row>
    <row r="2047" spans="1:20" ht="10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12">
        <f t="shared" si="31"/>
        <v>41099.088506944441</v>
      </c>
      <c r="K2047" s="3">
        <v>1339207647</v>
      </c>
      <c r="L2047" s="12">
        <f>(((K2047/60)/60)/24)+DATE(1970,1,1)</f>
        <v>41069.088506944441</v>
      </c>
      <c r="M2047" s="3" t="b">
        <v>0</v>
      </c>
      <c r="N2047" s="3">
        <v>263</v>
      </c>
      <c r="O2047" s="3" t="b">
        <v>1</v>
      </c>
      <c r="P2047" s="3" t="s">
        <v>8295</v>
      </c>
      <c r="Q2047" s="6">
        <f>E2047/D2047</f>
        <v>8.1918387755102042</v>
      </c>
      <c r="R2047" s="8">
        <f>E2047/N2047</f>
        <v>152.62361216730039</v>
      </c>
      <c r="S2047" s="3" t="s">
        <v>8321</v>
      </c>
      <c r="T2047" s="3" t="s">
        <v>8351</v>
      </c>
    </row>
    <row r="2048" spans="1:20" ht="10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12">
        <f t="shared" si="31"/>
        <v>41417.171805555554</v>
      </c>
      <c r="K2048" s="3">
        <v>1366690044</v>
      </c>
      <c r="L2048" s="12">
        <f>(((K2048/60)/60)/24)+DATE(1970,1,1)</f>
        <v>41387.171805555554</v>
      </c>
      <c r="M2048" s="3" t="b">
        <v>0</v>
      </c>
      <c r="N2048" s="3">
        <v>217</v>
      </c>
      <c r="O2048" s="3" t="b">
        <v>1</v>
      </c>
      <c r="P2048" s="3" t="s">
        <v>8295</v>
      </c>
      <c r="Q2048" s="6">
        <f>E2048/D2048</f>
        <v>1.2110000000000001</v>
      </c>
      <c r="R2048" s="8">
        <f>E2048/N2048</f>
        <v>55.806451612903224</v>
      </c>
      <c r="S2048" s="3" t="s">
        <v>8321</v>
      </c>
      <c r="T2048" s="3" t="s">
        <v>8351</v>
      </c>
    </row>
    <row r="2049" spans="1:20" ht="10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12">
        <f t="shared" si="31"/>
        <v>42111</v>
      </c>
      <c r="K2049" s="3">
        <v>1426714870</v>
      </c>
      <c r="L2049" s="12">
        <f>(((K2049/60)/60)/24)+DATE(1970,1,1)</f>
        <v>42081.903587962966</v>
      </c>
      <c r="M2049" s="3" t="b">
        <v>0</v>
      </c>
      <c r="N2049" s="3">
        <v>443</v>
      </c>
      <c r="O2049" s="3" t="b">
        <v>1</v>
      </c>
      <c r="P2049" s="3" t="s">
        <v>8295</v>
      </c>
      <c r="Q2049" s="6">
        <f>E2049/D2049</f>
        <v>1.0299897959183673</v>
      </c>
      <c r="R2049" s="8">
        <f>E2049/N2049</f>
        <v>227.85327313769753</v>
      </c>
      <c r="S2049" s="3" t="s">
        <v>8321</v>
      </c>
      <c r="T2049" s="3" t="s">
        <v>8351</v>
      </c>
    </row>
    <row r="2050" spans="1:20" ht="10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12">
        <f t="shared" si="31"/>
        <v>41417.651516203703</v>
      </c>
      <c r="K2050" s="3">
        <v>1366731491</v>
      </c>
      <c r="L2050" s="12">
        <f>(((K2050/60)/60)/24)+DATE(1970,1,1)</f>
        <v>41387.651516203703</v>
      </c>
      <c r="M2050" s="3" t="b">
        <v>0</v>
      </c>
      <c r="N2050" s="3">
        <v>1373</v>
      </c>
      <c r="O2050" s="3" t="b">
        <v>1</v>
      </c>
      <c r="P2050" s="3" t="s">
        <v>8295</v>
      </c>
      <c r="Q2050" s="6">
        <f>E2050/D2050</f>
        <v>1.4833229411764706</v>
      </c>
      <c r="R2050" s="8">
        <f>E2050/N2050</f>
        <v>91.82989803350327</v>
      </c>
      <c r="S2050" s="3" t="s">
        <v>8321</v>
      </c>
      <c r="T2050" s="3" t="s">
        <v>8351</v>
      </c>
    </row>
    <row r="2051" spans="1:20" ht="42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12">
        <f t="shared" ref="J2051:J2114" si="32">(((I2051/60)/60)/24)+DATE(1970,1,1)</f>
        <v>41610.957638888889</v>
      </c>
      <c r="K2051" s="3">
        <v>1382963963</v>
      </c>
      <c r="L2051" s="12">
        <f>(((K2051/60)/60)/24)+DATE(1970,1,1)</f>
        <v>41575.527349537035</v>
      </c>
      <c r="M2051" s="3" t="b">
        <v>0</v>
      </c>
      <c r="N2051" s="3">
        <v>742</v>
      </c>
      <c r="O2051" s="3" t="b">
        <v>1</v>
      </c>
      <c r="P2051" s="3" t="s">
        <v>8295</v>
      </c>
      <c r="Q2051" s="6">
        <f>E2051/D2051</f>
        <v>1.2019070000000001</v>
      </c>
      <c r="R2051" s="8">
        <f>E2051/N2051</f>
        <v>80.991037735849048</v>
      </c>
      <c r="S2051" s="3" t="s">
        <v>8321</v>
      </c>
      <c r="T2051" s="3" t="s">
        <v>8351</v>
      </c>
    </row>
    <row r="2052" spans="1:20" ht="10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12">
        <f t="shared" si="32"/>
        <v>42155.071504629625</v>
      </c>
      <c r="K2052" s="3">
        <v>1429580578</v>
      </c>
      <c r="L2052" s="12">
        <f>(((K2052/60)/60)/24)+DATE(1970,1,1)</f>
        <v>42115.071504629625</v>
      </c>
      <c r="M2052" s="3" t="b">
        <v>0</v>
      </c>
      <c r="N2052" s="3">
        <v>170</v>
      </c>
      <c r="O2052" s="3" t="b">
        <v>1</v>
      </c>
      <c r="P2052" s="3" t="s">
        <v>8295</v>
      </c>
      <c r="Q2052" s="6">
        <f>E2052/D2052</f>
        <v>4.7327000000000004</v>
      </c>
      <c r="R2052" s="8">
        <f>E2052/N2052</f>
        <v>278.39411764705881</v>
      </c>
      <c r="S2052" s="3" t="s">
        <v>8321</v>
      </c>
      <c r="T2052" s="3" t="s">
        <v>8351</v>
      </c>
    </row>
    <row r="2053" spans="1:20" ht="10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12">
        <f t="shared" si="32"/>
        <v>41634.022418981483</v>
      </c>
      <c r="K2053" s="3">
        <v>1385425937</v>
      </c>
      <c r="L2053" s="12">
        <f>(((K2053/60)/60)/24)+DATE(1970,1,1)</f>
        <v>41604.022418981483</v>
      </c>
      <c r="M2053" s="3" t="b">
        <v>0</v>
      </c>
      <c r="N2053" s="3">
        <v>242</v>
      </c>
      <c r="O2053" s="3" t="b">
        <v>1</v>
      </c>
      <c r="P2053" s="3" t="s">
        <v>8295</v>
      </c>
      <c r="Q2053" s="6">
        <f>E2053/D2053</f>
        <v>1.303625</v>
      </c>
      <c r="R2053" s="8">
        <f>E2053/N2053</f>
        <v>43.095041322314053</v>
      </c>
      <c r="S2053" s="3" t="s">
        <v>8321</v>
      </c>
      <c r="T2053" s="3" t="s">
        <v>8351</v>
      </c>
    </row>
    <row r="2054" spans="1:20" ht="10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12">
        <f t="shared" si="32"/>
        <v>42420.08394675926</v>
      </c>
      <c r="K2054" s="3">
        <v>1452045653</v>
      </c>
      <c r="L2054" s="12">
        <f>(((K2054/60)/60)/24)+DATE(1970,1,1)</f>
        <v>42375.08394675926</v>
      </c>
      <c r="M2054" s="3" t="b">
        <v>0</v>
      </c>
      <c r="N2054" s="3">
        <v>541</v>
      </c>
      <c r="O2054" s="3" t="b">
        <v>1</v>
      </c>
      <c r="P2054" s="3" t="s">
        <v>8295</v>
      </c>
      <c r="Q2054" s="6">
        <f>E2054/D2054</f>
        <v>3.5304799999999998</v>
      </c>
      <c r="R2054" s="8">
        <f>E2054/N2054</f>
        <v>326.29205175600737</v>
      </c>
      <c r="S2054" s="3" t="s">
        <v>8321</v>
      </c>
      <c r="T2054" s="3" t="s">
        <v>8351</v>
      </c>
    </row>
    <row r="2055" spans="1:20" ht="10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12">
        <f t="shared" si="32"/>
        <v>42333.659155092595</v>
      </c>
      <c r="K2055" s="3">
        <v>1445870951</v>
      </c>
      <c r="L2055" s="12">
        <f>(((K2055/60)/60)/24)+DATE(1970,1,1)</f>
        <v>42303.617488425924</v>
      </c>
      <c r="M2055" s="3" t="b">
        <v>0</v>
      </c>
      <c r="N2055" s="3">
        <v>121</v>
      </c>
      <c r="O2055" s="3" t="b">
        <v>1</v>
      </c>
      <c r="P2055" s="3" t="s">
        <v>8295</v>
      </c>
      <c r="Q2055" s="6">
        <f>E2055/D2055</f>
        <v>1.0102</v>
      </c>
      <c r="R2055" s="8">
        <f>E2055/N2055</f>
        <v>41.743801652892564</v>
      </c>
      <c r="S2055" s="3" t="s">
        <v>8321</v>
      </c>
      <c r="T2055" s="3" t="s">
        <v>8351</v>
      </c>
    </row>
    <row r="2056" spans="1:20" ht="10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12">
        <f t="shared" si="32"/>
        <v>41761.520949074074</v>
      </c>
      <c r="K2056" s="3">
        <v>1396441810</v>
      </c>
      <c r="L2056" s="12">
        <f>(((K2056/60)/60)/24)+DATE(1970,1,1)</f>
        <v>41731.520949074074</v>
      </c>
      <c r="M2056" s="3" t="b">
        <v>0</v>
      </c>
      <c r="N2056" s="3">
        <v>621</v>
      </c>
      <c r="O2056" s="3" t="b">
        <v>1</v>
      </c>
      <c r="P2056" s="3" t="s">
        <v>8295</v>
      </c>
      <c r="Q2056" s="6">
        <f>E2056/D2056</f>
        <v>1.1359142857142857</v>
      </c>
      <c r="R2056" s="8">
        <f>E2056/N2056</f>
        <v>64.020933977455712</v>
      </c>
      <c r="S2056" s="3" t="s">
        <v>8321</v>
      </c>
      <c r="T2056" s="3" t="s">
        <v>8351</v>
      </c>
    </row>
    <row r="2057" spans="1:20" ht="10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12">
        <f t="shared" si="32"/>
        <v>41976.166666666672</v>
      </c>
      <c r="K2057" s="3">
        <v>1415031043</v>
      </c>
      <c r="L2057" s="12">
        <f>(((K2057/60)/60)/24)+DATE(1970,1,1)</f>
        <v>41946.674108796295</v>
      </c>
      <c r="M2057" s="3" t="b">
        <v>0</v>
      </c>
      <c r="N2057" s="3">
        <v>101</v>
      </c>
      <c r="O2057" s="3" t="b">
        <v>1</v>
      </c>
      <c r="P2057" s="3" t="s">
        <v>8295</v>
      </c>
      <c r="Q2057" s="6">
        <f>E2057/D2057</f>
        <v>1.6741666666666666</v>
      </c>
      <c r="R2057" s="8">
        <f>E2057/N2057</f>
        <v>99.455445544554451</v>
      </c>
      <c r="S2057" s="3" t="s">
        <v>8321</v>
      </c>
      <c r="T2057" s="3" t="s">
        <v>8351</v>
      </c>
    </row>
    <row r="2058" spans="1:20" ht="10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12">
        <f t="shared" si="32"/>
        <v>41381.76090277778</v>
      </c>
      <c r="K2058" s="3">
        <v>1363630542</v>
      </c>
      <c r="L2058" s="12">
        <f>(((K2058/60)/60)/24)+DATE(1970,1,1)</f>
        <v>41351.76090277778</v>
      </c>
      <c r="M2058" s="3" t="b">
        <v>0</v>
      </c>
      <c r="N2058" s="3">
        <v>554</v>
      </c>
      <c r="O2058" s="3" t="b">
        <v>1</v>
      </c>
      <c r="P2058" s="3" t="s">
        <v>8295</v>
      </c>
      <c r="Q2058" s="6">
        <f>E2058/D2058</f>
        <v>1.5345200000000001</v>
      </c>
      <c r="R2058" s="8">
        <f>E2058/N2058</f>
        <v>138.49458483754512</v>
      </c>
      <c r="S2058" s="3" t="s">
        <v>8321</v>
      </c>
      <c r="T2058" s="3" t="s">
        <v>8351</v>
      </c>
    </row>
    <row r="2059" spans="1:20" ht="10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12">
        <f t="shared" si="32"/>
        <v>42426.494583333333</v>
      </c>
      <c r="K2059" s="3">
        <v>1453895532</v>
      </c>
      <c r="L2059" s="12">
        <f>(((K2059/60)/60)/24)+DATE(1970,1,1)</f>
        <v>42396.494583333333</v>
      </c>
      <c r="M2059" s="3" t="b">
        <v>0</v>
      </c>
      <c r="N2059" s="3">
        <v>666</v>
      </c>
      <c r="O2059" s="3" t="b">
        <v>1</v>
      </c>
      <c r="P2059" s="3" t="s">
        <v>8295</v>
      </c>
      <c r="Q2059" s="6">
        <f>E2059/D2059</f>
        <v>2.022322</v>
      </c>
      <c r="R2059" s="8">
        <f>E2059/N2059</f>
        <v>45.547792792792798</v>
      </c>
      <c r="S2059" s="3" t="s">
        <v>8321</v>
      </c>
      <c r="T2059" s="3" t="s">
        <v>8351</v>
      </c>
    </row>
    <row r="2060" spans="1:20" ht="63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12">
        <f t="shared" si="32"/>
        <v>42065.833333333328</v>
      </c>
      <c r="K2060" s="3">
        <v>1421916830</v>
      </c>
      <c r="L2060" s="12">
        <f>(((K2060/60)/60)/24)+DATE(1970,1,1)</f>
        <v>42026.370717592596</v>
      </c>
      <c r="M2060" s="3" t="b">
        <v>0</v>
      </c>
      <c r="N2060" s="3">
        <v>410</v>
      </c>
      <c r="O2060" s="3" t="b">
        <v>1</v>
      </c>
      <c r="P2060" s="3" t="s">
        <v>8295</v>
      </c>
      <c r="Q2060" s="6">
        <f>E2060/D2060</f>
        <v>1.6828125</v>
      </c>
      <c r="R2060" s="8">
        <f>E2060/N2060</f>
        <v>10.507317073170732</v>
      </c>
      <c r="S2060" s="3" t="s">
        <v>8321</v>
      </c>
      <c r="T2060" s="3" t="s">
        <v>8351</v>
      </c>
    </row>
    <row r="2061" spans="1:20" ht="10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12">
        <f t="shared" si="32"/>
        <v>42400.915972222225</v>
      </c>
      <c r="K2061" s="3">
        <v>1450880854</v>
      </c>
      <c r="L2061" s="12">
        <f>(((K2061/60)/60)/24)+DATE(1970,1,1)</f>
        <v>42361.602476851855</v>
      </c>
      <c r="M2061" s="3" t="b">
        <v>0</v>
      </c>
      <c r="N2061" s="3">
        <v>375</v>
      </c>
      <c r="O2061" s="3" t="b">
        <v>1</v>
      </c>
      <c r="P2061" s="3" t="s">
        <v>8295</v>
      </c>
      <c r="Q2061" s="6">
        <f>E2061/D2061</f>
        <v>1.4345666666666668</v>
      </c>
      <c r="R2061" s="8">
        <f>E2061/N2061</f>
        <v>114.76533333333333</v>
      </c>
      <c r="S2061" s="3" t="s">
        <v>8321</v>
      </c>
      <c r="T2061" s="3" t="s">
        <v>8351</v>
      </c>
    </row>
    <row r="2062" spans="1:20" ht="10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12">
        <f t="shared" si="32"/>
        <v>41843.642939814818</v>
      </c>
      <c r="K2062" s="3">
        <v>1400945150</v>
      </c>
      <c r="L2062" s="12">
        <f>(((K2062/60)/60)/24)+DATE(1970,1,1)</f>
        <v>41783.642939814818</v>
      </c>
      <c r="M2062" s="3" t="b">
        <v>0</v>
      </c>
      <c r="N2062" s="3">
        <v>1364</v>
      </c>
      <c r="O2062" s="3" t="b">
        <v>1</v>
      </c>
      <c r="P2062" s="3" t="s">
        <v>8295</v>
      </c>
      <c r="Q2062" s="6">
        <f>E2062/D2062</f>
        <v>1.964</v>
      </c>
      <c r="R2062" s="8">
        <f>E2062/N2062</f>
        <v>35.997067448680355</v>
      </c>
      <c r="S2062" s="3" t="s">
        <v>8321</v>
      </c>
      <c r="T2062" s="3" t="s">
        <v>8351</v>
      </c>
    </row>
    <row r="2063" spans="1:20" ht="10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12">
        <f t="shared" si="32"/>
        <v>42735.764513888891</v>
      </c>
      <c r="K2063" s="3">
        <v>1480616454</v>
      </c>
      <c r="L2063" s="12">
        <f>(((K2063/60)/60)/24)+DATE(1970,1,1)</f>
        <v>42705.764513888891</v>
      </c>
      <c r="M2063" s="3" t="b">
        <v>0</v>
      </c>
      <c r="N2063" s="3">
        <v>35</v>
      </c>
      <c r="O2063" s="3" t="b">
        <v>1</v>
      </c>
      <c r="P2063" s="3" t="s">
        <v>8295</v>
      </c>
      <c r="Q2063" s="6">
        <f>E2063/D2063</f>
        <v>1.0791999999999999</v>
      </c>
      <c r="R2063" s="8">
        <f>E2063/N2063</f>
        <v>154.17142857142858</v>
      </c>
      <c r="S2063" s="3" t="s">
        <v>8321</v>
      </c>
      <c r="T2063" s="3" t="s">
        <v>8351</v>
      </c>
    </row>
    <row r="2064" spans="1:20" ht="126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12">
        <f t="shared" si="32"/>
        <v>42453.341412037036</v>
      </c>
      <c r="K2064" s="3">
        <v>1456218698</v>
      </c>
      <c r="L2064" s="12">
        <f>(((K2064/60)/60)/24)+DATE(1970,1,1)</f>
        <v>42423.3830787037</v>
      </c>
      <c r="M2064" s="3" t="b">
        <v>0</v>
      </c>
      <c r="N2064" s="3">
        <v>203</v>
      </c>
      <c r="O2064" s="3" t="b">
        <v>1</v>
      </c>
      <c r="P2064" s="3" t="s">
        <v>8295</v>
      </c>
      <c r="Q2064" s="6">
        <f>E2064/D2064</f>
        <v>1.14977</v>
      </c>
      <c r="R2064" s="8">
        <f>E2064/N2064</f>
        <v>566.38916256157631</v>
      </c>
      <c r="S2064" s="3" t="s">
        <v>8321</v>
      </c>
      <c r="T2064" s="3" t="s">
        <v>8351</v>
      </c>
    </row>
    <row r="2065" spans="1:20" ht="84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12">
        <f t="shared" si="32"/>
        <v>42505.73265046296</v>
      </c>
      <c r="K2065" s="3">
        <v>1460482501</v>
      </c>
      <c r="L2065" s="12">
        <f>(((K2065/60)/60)/24)+DATE(1970,1,1)</f>
        <v>42472.73265046296</v>
      </c>
      <c r="M2065" s="3" t="b">
        <v>0</v>
      </c>
      <c r="N2065" s="3">
        <v>49</v>
      </c>
      <c r="O2065" s="3" t="b">
        <v>1</v>
      </c>
      <c r="P2065" s="3" t="s">
        <v>8295</v>
      </c>
      <c r="Q2065" s="6">
        <f>E2065/D2065</f>
        <v>1.4804999999999999</v>
      </c>
      <c r="R2065" s="8">
        <f>E2065/N2065</f>
        <v>120.85714285714286</v>
      </c>
      <c r="S2065" s="3" t="s">
        <v>8321</v>
      </c>
      <c r="T2065" s="3" t="s">
        <v>8351</v>
      </c>
    </row>
    <row r="2066" spans="1:20" ht="10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12">
        <f t="shared" si="32"/>
        <v>41425.5</v>
      </c>
      <c r="K2066" s="3">
        <v>1366879523</v>
      </c>
      <c r="L2066" s="12">
        <f>(((K2066/60)/60)/24)+DATE(1970,1,1)</f>
        <v>41389.364849537036</v>
      </c>
      <c r="M2066" s="3" t="b">
        <v>0</v>
      </c>
      <c r="N2066" s="3">
        <v>5812</v>
      </c>
      <c r="O2066" s="3" t="b">
        <v>1</v>
      </c>
      <c r="P2066" s="3" t="s">
        <v>8295</v>
      </c>
      <c r="Q2066" s="6">
        <f>E2066/D2066</f>
        <v>1.9116676082790633</v>
      </c>
      <c r="R2066" s="8">
        <f>E2066/N2066</f>
        <v>86.163845492085343</v>
      </c>
      <c r="S2066" s="3" t="s">
        <v>8321</v>
      </c>
      <c r="T2066" s="3" t="s">
        <v>8351</v>
      </c>
    </row>
    <row r="2067" spans="1:20" ht="10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12">
        <f t="shared" si="32"/>
        <v>41633.333668981482</v>
      </c>
      <c r="K2067" s="3">
        <v>1385366429</v>
      </c>
      <c r="L2067" s="12">
        <f>(((K2067/60)/60)/24)+DATE(1970,1,1)</f>
        <v>41603.333668981482</v>
      </c>
      <c r="M2067" s="3" t="b">
        <v>0</v>
      </c>
      <c r="N2067" s="3">
        <v>1556</v>
      </c>
      <c r="O2067" s="3" t="b">
        <v>1</v>
      </c>
      <c r="P2067" s="3" t="s">
        <v>8295</v>
      </c>
      <c r="Q2067" s="6">
        <f>E2067/D2067</f>
        <v>1.99215125</v>
      </c>
      <c r="R2067" s="8">
        <f>E2067/N2067</f>
        <v>51.212114395886893</v>
      </c>
      <c r="S2067" s="3" t="s">
        <v>8321</v>
      </c>
      <c r="T2067" s="3" t="s">
        <v>8351</v>
      </c>
    </row>
    <row r="2068" spans="1:20" ht="10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12">
        <f t="shared" si="32"/>
        <v>41874.771793981483</v>
      </c>
      <c r="K2068" s="3">
        <v>1406226683</v>
      </c>
      <c r="L2068" s="12">
        <f>(((K2068/60)/60)/24)+DATE(1970,1,1)</f>
        <v>41844.771793981483</v>
      </c>
      <c r="M2068" s="3" t="b">
        <v>0</v>
      </c>
      <c r="N2068" s="3">
        <v>65</v>
      </c>
      <c r="O2068" s="3" t="b">
        <v>1</v>
      </c>
      <c r="P2068" s="3" t="s">
        <v>8295</v>
      </c>
      <c r="Q2068" s="6">
        <f>E2068/D2068</f>
        <v>2.1859999999999999</v>
      </c>
      <c r="R2068" s="8">
        <f>E2068/N2068</f>
        <v>67.261538461538464</v>
      </c>
      <c r="S2068" s="3" t="s">
        <v>8321</v>
      </c>
      <c r="T2068" s="3" t="s">
        <v>8351</v>
      </c>
    </row>
    <row r="2069" spans="1:20" ht="84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12">
        <f t="shared" si="32"/>
        <v>42148.853888888887</v>
      </c>
      <c r="K2069" s="3">
        <v>1429648176</v>
      </c>
      <c r="L2069" s="12">
        <f>(((K2069/60)/60)/24)+DATE(1970,1,1)</f>
        <v>42115.853888888887</v>
      </c>
      <c r="M2069" s="3" t="b">
        <v>0</v>
      </c>
      <c r="N2069" s="3">
        <v>10</v>
      </c>
      <c r="O2069" s="3" t="b">
        <v>1</v>
      </c>
      <c r="P2069" s="3" t="s">
        <v>8295</v>
      </c>
      <c r="Q2069" s="6">
        <f>E2069/D2069</f>
        <v>1.2686868686868686</v>
      </c>
      <c r="R2069" s="8">
        <f>E2069/N2069</f>
        <v>62.8</v>
      </c>
      <c r="S2069" s="3" t="s">
        <v>8321</v>
      </c>
      <c r="T2069" s="3" t="s">
        <v>8351</v>
      </c>
    </row>
    <row r="2070" spans="1:20" ht="10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12">
        <f t="shared" si="32"/>
        <v>42663.841608796298</v>
      </c>
      <c r="K2070" s="3">
        <v>1474402315</v>
      </c>
      <c r="L2070" s="12">
        <f>(((K2070/60)/60)/24)+DATE(1970,1,1)</f>
        <v>42633.841608796298</v>
      </c>
      <c r="M2070" s="3" t="b">
        <v>0</v>
      </c>
      <c r="N2070" s="3">
        <v>76</v>
      </c>
      <c r="O2070" s="3" t="b">
        <v>1</v>
      </c>
      <c r="P2070" s="3" t="s">
        <v>8295</v>
      </c>
      <c r="Q2070" s="6">
        <f>E2070/D2070</f>
        <v>1.0522388</v>
      </c>
      <c r="R2070" s="8">
        <f>E2070/N2070</f>
        <v>346.13118421052633</v>
      </c>
      <c r="S2070" s="3" t="s">
        <v>8321</v>
      </c>
      <c r="T2070" s="3" t="s">
        <v>8351</v>
      </c>
    </row>
    <row r="2071" spans="1:20" ht="10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12">
        <f t="shared" si="32"/>
        <v>42371.972118055557</v>
      </c>
      <c r="K2071" s="3">
        <v>1449098391</v>
      </c>
      <c r="L2071" s="12">
        <f>(((K2071/60)/60)/24)+DATE(1970,1,1)</f>
        <v>42340.972118055557</v>
      </c>
      <c r="M2071" s="3" t="b">
        <v>0</v>
      </c>
      <c r="N2071" s="3">
        <v>263</v>
      </c>
      <c r="O2071" s="3" t="b">
        <v>1</v>
      </c>
      <c r="P2071" s="3" t="s">
        <v>8295</v>
      </c>
      <c r="Q2071" s="6">
        <f>E2071/D2071</f>
        <v>1.2840666000000001</v>
      </c>
      <c r="R2071" s="8">
        <f>E2071/N2071</f>
        <v>244.11912547528519</v>
      </c>
      <c r="S2071" s="3" t="s">
        <v>8321</v>
      </c>
      <c r="T2071" s="3" t="s">
        <v>8351</v>
      </c>
    </row>
    <row r="2072" spans="1:20" ht="10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12">
        <f t="shared" si="32"/>
        <v>42549.6565162037</v>
      </c>
      <c r="K2072" s="3">
        <v>1464536723</v>
      </c>
      <c r="L2072" s="12">
        <f>(((K2072/60)/60)/24)+DATE(1970,1,1)</f>
        <v>42519.6565162037</v>
      </c>
      <c r="M2072" s="3" t="b">
        <v>0</v>
      </c>
      <c r="N2072" s="3">
        <v>1530</v>
      </c>
      <c r="O2072" s="3" t="b">
        <v>1</v>
      </c>
      <c r="P2072" s="3" t="s">
        <v>8295</v>
      </c>
      <c r="Q2072" s="6">
        <f>E2072/D2072</f>
        <v>3.1732719999999999</v>
      </c>
      <c r="R2072" s="8">
        <f>E2072/N2072</f>
        <v>259.25424836601309</v>
      </c>
      <c r="S2072" s="3" t="s">
        <v>8321</v>
      </c>
      <c r="T2072" s="3" t="s">
        <v>8351</v>
      </c>
    </row>
    <row r="2073" spans="1:20" ht="10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12">
        <f t="shared" si="32"/>
        <v>42645.278749999998</v>
      </c>
      <c r="K2073" s="3">
        <v>1471502484</v>
      </c>
      <c r="L2073" s="12">
        <f>(((K2073/60)/60)/24)+DATE(1970,1,1)</f>
        <v>42600.278749999998</v>
      </c>
      <c r="M2073" s="3" t="b">
        <v>0</v>
      </c>
      <c r="N2073" s="3">
        <v>278</v>
      </c>
      <c r="O2073" s="3" t="b">
        <v>1</v>
      </c>
      <c r="P2073" s="3" t="s">
        <v>8295</v>
      </c>
      <c r="Q2073" s="6">
        <f>E2073/D2073</f>
        <v>2.8073000000000001</v>
      </c>
      <c r="R2073" s="8">
        <f>E2073/N2073</f>
        <v>201.96402877697841</v>
      </c>
      <c r="S2073" s="3" t="s">
        <v>8321</v>
      </c>
      <c r="T2073" s="3" t="s">
        <v>8351</v>
      </c>
    </row>
    <row r="2074" spans="1:20" ht="10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12">
        <f t="shared" si="32"/>
        <v>42497.581388888888</v>
      </c>
      <c r="K2074" s="3">
        <v>1460037432</v>
      </c>
      <c r="L2074" s="12">
        <f>(((K2074/60)/60)/24)+DATE(1970,1,1)</f>
        <v>42467.581388888888</v>
      </c>
      <c r="M2074" s="3" t="b">
        <v>0</v>
      </c>
      <c r="N2074" s="3">
        <v>350</v>
      </c>
      <c r="O2074" s="3" t="b">
        <v>1</v>
      </c>
      <c r="P2074" s="3" t="s">
        <v>8295</v>
      </c>
      <c r="Q2074" s="6">
        <f>E2074/D2074</f>
        <v>1.1073146853146854</v>
      </c>
      <c r="R2074" s="8">
        <f>E2074/N2074</f>
        <v>226.20857142857142</v>
      </c>
      <c r="S2074" s="3" t="s">
        <v>8321</v>
      </c>
      <c r="T2074" s="3" t="s">
        <v>8351</v>
      </c>
    </row>
    <row r="2075" spans="1:20" ht="10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12">
        <f t="shared" si="32"/>
        <v>42132.668032407411</v>
      </c>
      <c r="K2075" s="3">
        <v>1427212918</v>
      </c>
      <c r="L2075" s="12">
        <f>(((K2075/60)/60)/24)+DATE(1970,1,1)</f>
        <v>42087.668032407411</v>
      </c>
      <c r="M2075" s="3" t="b">
        <v>0</v>
      </c>
      <c r="N2075" s="3">
        <v>470</v>
      </c>
      <c r="O2075" s="3" t="b">
        <v>1</v>
      </c>
      <c r="P2075" s="3" t="s">
        <v>8295</v>
      </c>
      <c r="Q2075" s="6">
        <f>E2075/D2075</f>
        <v>1.5260429999999998</v>
      </c>
      <c r="R2075" s="8">
        <f>E2075/N2075</f>
        <v>324.69</v>
      </c>
      <c r="S2075" s="3" t="s">
        <v>8321</v>
      </c>
      <c r="T2075" s="3" t="s">
        <v>8351</v>
      </c>
    </row>
    <row r="2076" spans="1:20" ht="63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12">
        <f t="shared" si="32"/>
        <v>42496.826180555552</v>
      </c>
      <c r="K2076" s="3">
        <v>1459972182</v>
      </c>
      <c r="L2076" s="12">
        <f>(((K2076/60)/60)/24)+DATE(1970,1,1)</f>
        <v>42466.826180555552</v>
      </c>
      <c r="M2076" s="3" t="b">
        <v>0</v>
      </c>
      <c r="N2076" s="3">
        <v>3</v>
      </c>
      <c r="O2076" s="3" t="b">
        <v>1</v>
      </c>
      <c r="P2076" s="3" t="s">
        <v>8295</v>
      </c>
      <c r="Q2076" s="6">
        <f>E2076/D2076</f>
        <v>1.0249999999999999</v>
      </c>
      <c r="R2076" s="8">
        <f>E2076/N2076</f>
        <v>205</v>
      </c>
      <c r="S2076" s="3" t="s">
        <v>8321</v>
      </c>
      <c r="T2076" s="3" t="s">
        <v>8351</v>
      </c>
    </row>
    <row r="2077" spans="1:20" ht="84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12">
        <f t="shared" si="32"/>
        <v>41480.681574074071</v>
      </c>
      <c r="K2077" s="3">
        <v>1372177288</v>
      </c>
      <c r="L2077" s="12">
        <f>(((K2077/60)/60)/24)+DATE(1970,1,1)</f>
        <v>41450.681574074071</v>
      </c>
      <c r="M2077" s="3" t="b">
        <v>0</v>
      </c>
      <c r="N2077" s="3">
        <v>8200</v>
      </c>
      <c r="O2077" s="3" t="b">
        <v>1</v>
      </c>
      <c r="P2077" s="3" t="s">
        <v>8295</v>
      </c>
      <c r="Q2077" s="6">
        <f>E2077/D2077</f>
        <v>16.783738373837384</v>
      </c>
      <c r="R2077" s="8">
        <f>E2077/N2077</f>
        <v>20.465926829268295</v>
      </c>
      <c r="S2077" s="3" t="s">
        <v>8321</v>
      </c>
      <c r="T2077" s="3" t="s">
        <v>8351</v>
      </c>
    </row>
    <row r="2078" spans="1:20" ht="63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12">
        <f t="shared" si="32"/>
        <v>41843.880659722221</v>
      </c>
      <c r="K2078" s="3">
        <v>1402693689</v>
      </c>
      <c r="L2078" s="12">
        <f>(((K2078/60)/60)/24)+DATE(1970,1,1)</f>
        <v>41803.880659722221</v>
      </c>
      <c r="M2078" s="3" t="b">
        <v>0</v>
      </c>
      <c r="N2078" s="3">
        <v>8359</v>
      </c>
      <c r="O2078" s="3" t="b">
        <v>1</v>
      </c>
      <c r="P2078" s="3" t="s">
        <v>8295</v>
      </c>
      <c r="Q2078" s="6">
        <f>E2078/D2078</f>
        <v>5.4334915642458101</v>
      </c>
      <c r="R2078" s="8">
        <f>E2078/N2078</f>
        <v>116.35303146309367</v>
      </c>
      <c r="S2078" s="3" t="s">
        <v>8321</v>
      </c>
      <c r="T2078" s="3" t="s">
        <v>8351</v>
      </c>
    </row>
    <row r="2079" spans="1:20" ht="84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12">
        <f t="shared" si="32"/>
        <v>42160.875</v>
      </c>
      <c r="K2079" s="3">
        <v>1428541276</v>
      </c>
      <c r="L2079" s="12">
        <f>(((K2079/60)/60)/24)+DATE(1970,1,1)</f>
        <v>42103.042546296296</v>
      </c>
      <c r="M2079" s="3" t="b">
        <v>0</v>
      </c>
      <c r="N2079" s="3">
        <v>188</v>
      </c>
      <c r="O2079" s="3" t="b">
        <v>1</v>
      </c>
      <c r="P2079" s="3" t="s">
        <v>8295</v>
      </c>
      <c r="Q2079" s="6">
        <f>E2079/D2079</f>
        <v>1.1550800000000001</v>
      </c>
      <c r="R2079" s="8">
        <f>E2079/N2079</f>
        <v>307.20212765957444</v>
      </c>
      <c r="S2079" s="3" t="s">
        <v>8321</v>
      </c>
      <c r="T2079" s="3" t="s">
        <v>8351</v>
      </c>
    </row>
    <row r="2080" spans="1:20" ht="10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12">
        <f t="shared" si="32"/>
        <v>42722.771493055552</v>
      </c>
      <c r="K2080" s="3">
        <v>1479493857</v>
      </c>
      <c r="L2080" s="12">
        <f>(((K2080/60)/60)/24)+DATE(1970,1,1)</f>
        <v>42692.771493055552</v>
      </c>
      <c r="M2080" s="3" t="b">
        <v>0</v>
      </c>
      <c r="N2080" s="3">
        <v>48</v>
      </c>
      <c r="O2080" s="3" t="b">
        <v>1</v>
      </c>
      <c r="P2080" s="3" t="s">
        <v>8295</v>
      </c>
      <c r="Q2080" s="6">
        <f>E2080/D2080</f>
        <v>1.3120499999999999</v>
      </c>
      <c r="R2080" s="8">
        <f>E2080/N2080</f>
        <v>546.6875</v>
      </c>
      <c r="S2080" s="3" t="s">
        <v>8321</v>
      </c>
      <c r="T2080" s="3" t="s">
        <v>8351</v>
      </c>
    </row>
    <row r="2081" spans="1:20" ht="10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12">
        <f t="shared" si="32"/>
        <v>42180.791666666672</v>
      </c>
      <c r="K2081" s="3">
        <v>1432659793</v>
      </c>
      <c r="L2081" s="12">
        <f>(((K2081/60)/60)/24)+DATE(1970,1,1)</f>
        <v>42150.71056712963</v>
      </c>
      <c r="M2081" s="3" t="b">
        <v>0</v>
      </c>
      <c r="N2081" s="3">
        <v>607</v>
      </c>
      <c r="O2081" s="3" t="b">
        <v>1</v>
      </c>
      <c r="P2081" s="3" t="s">
        <v>8295</v>
      </c>
      <c r="Q2081" s="6">
        <f>E2081/D2081</f>
        <v>2.8816999999999999</v>
      </c>
      <c r="R2081" s="8">
        <f>E2081/N2081</f>
        <v>47.474464579901152</v>
      </c>
      <c r="S2081" s="3" t="s">
        <v>8321</v>
      </c>
      <c r="T2081" s="3" t="s">
        <v>8351</v>
      </c>
    </row>
    <row r="2082" spans="1:20" ht="10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12">
        <f t="shared" si="32"/>
        <v>42319.998842592591</v>
      </c>
      <c r="K2082" s="3">
        <v>1444690700</v>
      </c>
      <c r="L2082" s="12">
        <f>(((K2082/60)/60)/24)+DATE(1970,1,1)</f>
        <v>42289.957175925927</v>
      </c>
      <c r="M2082" s="3" t="b">
        <v>0</v>
      </c>
      <c r="N2082" s="3">
        <v>50</v>
      </c>
      <c r="O2082" s="3" t="b">
        <v>1</v>
      </c>
      <c r="P2082" s="3" t="s">
        <v>8295</v>
      </c>
      <c r="Q2082" s="6">
        <f>E2082/D2082</f>
        <v>5.0780000000000003</v>
      </c>
      <c r="R2082" s="8">
        <f>E2082/N2082</f>
        <v>101.56</v>
      </c>
      <c r="S2082" s="3" t="s">
        <v>8321</v>
      </c>
      <c r="T2082" s="3" t="s">
        <v>8351</v>
      </c>
    </row>
    <row r="2083" spans="1:20" ht="10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12">
        <f t="shared" si="32"/>
        <v>41045.207638888889</v>
      </c>
      <c r="K2083" s="3">
        <v>1333597555</v>
      </c>
      <c r="L2083" s="12">
        <f>(((K2083/60)/60)/24)+DATE(1970,1,1)</f>
        <v>41004.156886574077</v>
      </c>
      <c r="M2083" s="3" t="b">
        <v>0</v>
      </c>
      <c r="N2083" s="3">
        <v>55</v>
      </c>
      <c r="O2083" s="3" t="b">
        <v>1</v>
      </c>
      <c r="P2083" s="3" t="s">
        <v>8279</v>
      </c>
      <c r="Q2083" s="6">
        <f>E2083/D2083</f>
        <v>1.1457142857142857</v>
      </c>
      <c r="R2083" s="8">
        <f>E2083/N2083</f>
        <v>72.909090909090907</v>
      </c>
      <c r="S2083" s="3" t="s">
        <v>8327</v>
      </c>
      <c r="T2083" s="3" t="s">
        <v>8331</v>
      </c>
    </row>
    <row r="2084" spans="1:20" ht="10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12">
        <f t="shared" si="32"/>
        <v>40871.161990740737</v>
      </c>
      <c r="K2084" s="3">
        <v>1316919196</v>
      </c>
      <c r="L2084" s="12">
        <f>(((K2084/60)/60)/24)+DATE(1970,1,1)</f>
        <v>40811.120324074072</v>
      </c>
      <c r="M2084" s="3" t="b">
        <v>0</v>
      </c>
      <c r="N2084" s="3">
        <v>38</v>
      </c>
      <c r="O2084" s="3" t="b">
        <v>1</v>
      </c>
      <c r="P2084" s="3" t="s">
        <v>8279</v>
      </c>
      <c r="Q2084" s="6">
        <f>E2084/D2084</f>
        <v>1.1073333333333333</v>
      </c>
      <c r="R2084" s="8">
        <f>E2084/N2084</f>
        <v>43.710526315789473</v>
      </c>
      <c r="S2084" s="3" t="s">
        <v>8327</v>
      </c>
      <c r="T2084" s="3" t="s">
        <v>8331</v>
      </c>
    </row>
    <row r="2085" spans="1:20" ht="10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12">
        <f t="shared" si="32"/>
        <v>41064.72216435185</v>
      </c>
      <c r="K2085" s="3">
        <v>1336238395</v>
      </c>
      <c r="L2085" s="12">
        <f>(((K2085/60)/60)/24)+DATE(1970,1,1)</f>
        <v>41034.72216435185</v>
      </c>
      <c r="M2085" s="3" t="b">
        <v>0</v>
      </c>
      <c r="N2085" s="3">
        <v>25</v>
      </c>
      <c r="O2085" s="3" t="b">
        <v>1</v>
      </c>
      <c r="P2085" s="3" t="s">
        <v>8279</v>
      </c>
      <c r="Q2085" s="6">
        <f>E2085/D2085</f>
        <v>1.1333333333333333</v>
      </c>
      <c r="R2085" s="8">
        <f>E2085/N2085</f>
        <v>34</v>
      </c>
      <c r="S2085" s="3" t="s">
        <v>8327</v>
      </c>
      <c r="T2085" s="3" t="s">
        <v>8331</v>
      </c>
    </row>
    <row r="2086" spans="1:20" ht="84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12">
        <f t="shared" si="32"/>
        <v>41763.290972222225</v>
      </c>
      <c r="K2086" s="3">
        <v>1396468782</v>
      </c>
      <c r="L2086" s="12">
        <f>(((K2086/60)/60)/24)+DATE(1970,1,1)</f>
        <v>41731.833124999997</v>
      </c>
      <c r="M2086" s="3" t="b">
        <v>0</v>
      </c>
      <c r="N2086" s="3">
        <v>46</v>
      </c>
      <c r="O2086" s="3" t="b">
        <v>1</v>
      </c>
      <c r="P2086" s="3" t="s">
        <v>8279</v>
      </c>
      <c r="Q2086" s="6">
        <f>E2086/D2086</f>
        <v>1.0833333333333333</v>
      </c>
      <c r="R2086" s="8">
        <f>E2086/N2086</f>
        <v>70.652173913043484</v>
      </c>
      <c r="S2086" s="3" t="s">
        <v>8327</v>
      </c>
      <c r="T2086" s="3" t="s">
        <v>8331</v>
      </c>
    </row>
    <row r="2087" spans="1:20" ht="10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12">
        <f t="shared" si="32"/>
        <v>41105.835497685184</v>
      </c>
      <c r="K2087" s="3">
        <v>1339790587</v>
      </c>
      <c r="L2087" s="12">
        <f>(((K2087/60)/60)/24)+DATE(1970,1,1)</f>
        <v>41075.835497685184</v>
      </c>
      <c r="M2087" s="3" t="b">
        <v>0</v>
      </c>
      <c r="N2087" s="3">
        <v>83</v>
      </c>
      <c r="O2087" s="3" t="b">
        <v>1</v>
      </c>
      <c r="P2087" s="3" t="s">
        <v>8279</v>
      </c>
      <c r="Q2087" s="6">
        <f>E2087/D2087</f>
        <v>1.2353333333333334</v>
      </c>
      <c r="R2087" s="8">
        <f>E2087/N2087</f>
        <v>89.301204819277103</v>
      </c>
      <c r="S2087" s="3" t="s">
        <v>8327</v>
      </c>
      <c r="T2087" s="3" t="s">
        <v>8331</v>
      </c>
    </row>
    <row r="2088" spans="1:20" ht="84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12">
        <f t="shared" si="32"/>
        <v>40891.207638888889</v>
      </c>
      <c r="K2088" s="3">
        <v>1321200332</v>
      </c>
      <c r="L2088" s="12">
        <f>(((K2088/60)/60)/24)+DATE(1970,1,1)</f>
        <v>40860.67050925926</v>
      </c>
      <c r="M2088" s="3" t="b">
        <v>0</v>
      </c>
      <c r="N2088" s="3">
        <v>35</v>
      </c>
      <c r="O2088" s="3" t="b">
        <v>1</v>
      </c>
      <c r="P2088" s="3" t="s">
        <v>8279</v>
      </c>
      <c r="Q2088" s="6">
        <f>E2088/D2088</f>
        <v>1.0069999999999999</v>
      </c>
      <c r="R2088" s="8">
        <f>E2088/N2088</f>
        <v>115.08571428571429</v>
      </c>
      <c r="S2088" s="3" t="s">
        <v>8327</v>
      </c>
      <c r="T2088" s="3" t="s">
        <v>8331</v>
      </c>
    </row>
    <row r="2089" spans="1:20" ht="10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12">
        <f t="shared" si="32"/>
        <v>40794.204375000001</v>
      </c>
      <c r="K2089" s="3">
        <v>1312865658</v>
      </c>
      <c r="L2089" s="12">
        <f>(((K2089/60)/60)/24)+DATE(1970,1,1)</f>
        <v>40764.204375000001</v>
      </c>
      <c r="M2089" s="3" t="b">
        <v>0</v>
      </c>
      <c r="N2089" s="3">
        <v>25</v>
      </c>
      <c r="O2089" s="3" t="b">
        <v>1</v>
      </c>
      <c r="P2089" s="3" t="s">
        <v>8279</v>
      </c>
      <c r="Q2089" s="6">
        <f>E2089/D2089</f>
        <v>1.0353333333333334</v>
      </c>
      <c r="R2089" s="8">
        <f>E2089/N2089</f>
        <v>62.12</v>
      </c>
      <c r="S2089" s="3" t="s">
        <v>8327</v>
      </c>
      <c r="T2089" s="3" t="s">
        <v>8331</v>
      </c>
    </row>
    <row r="2090" spans="1:20" ht="10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12">
        <f t="shared" si="32"/>
        <v>40432.165972222225</v>
      </c>
      <c r="K2090" s="3">
        <v>1281028152</v>
      </c>
      <c r="L2090" s="12">
        <f>(((K2090/60)/60)/24)+DATE(1970,1,1)</f>
        <v>40395.714722222219</v>
      </c>
      <c r="M2090" s="3" t="b">
        <v>0</v>
      </c>
      <c r="N2090" s="3">
        <v>75</v>
      </c>
      <c r="O2090" s="3" t="b">
        <v>1</v>
      </c>
      <c r="P2090" s="3" t="s">
        <v>8279</v>
      </c>
      <c r="Q2090" s="6">
        <f>E2090/D2090</f>
        <v>1.1551066666666667</v>
      </c>
      <c r="R2090" s="8">
        <f>E2090/N2090</f>
        <v>46.204266666666669</v>
      </c>
      <c r="S2090" s="3" t="s">
        <v>8327</v>
      </c>
      <c r="T2090" s="3" t="s">
        <v>8331</v>
      </c>
    </row>
    <row r="2091" spans="1:20" ht="63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12">
        <f t="shared" si="32"/>
        <v>41488.076319444444</v>
      </c>
      <c r="K2091" s="3">
        <v>1372384194</v>
      </c>
      <c r="L2091" s="12">
        <f>(((K2091/60)/60)/24)+DATE(1970,1,1)</f>
        <v>41453.076319444444</v>
      </c>
      <c r="M2091" s="3" t="b">
        <v>0</v>
      </c>
      <c r="N2091" s="3">
        <v>62</v>
      </c>
      <c r="O2091" s="3" t="b">
        <v>1</v>
      </c>
      <c r="P2091" s="3" t="s">
        <v>8279</v>
      </c>
      <c r="Q2091" s="6">
        <f>E2091/D2091</f>
        <v>1.2040040000000001</v>
      </c>
      <c r="R2091" s="8">
        <f>E2091/N2091</f>
        <v>48.54854838709678</v>
      </c>
      <c r="S2091" s="3" t="s">
        <v>8327</v>
      </c>
      <c r="T2091" s="3" t="s">
        <v>8331</v>
      </c>
    </row>
    <row r="2092" spans="1:20" ht="10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12">
        <f t="shared" si="32"/>
        <v>41329.381423611114</v>
      </c>
      <c r="K2092" s="3">
        <v>1359104955</v>
      </c>
      <c r="L2092" s="12">
        <f>(((K2092/60)/60)/24)+DATE(1970,1,1)</f>
        <v>41299.381423611114</v>
      </c>
      <c r="M2092" s="3" t="b">
        <v>0</v>
      </c>
      <c r="N2092" s="3">
        <v>160</v>
      </c>
      <c r="O2092" s="3" t="b">
        <v>1</v>
      </c>
      <c r="P2092" s="3" t="s">
        <v>8279</v>
      </c>
      <c r="Q2092" s="6">
        <f>E2092/D2092</f>
        <v>1.1504037499999999</v>
      </c>
      <c r="R2092" s="8">
        <f>E2092/N2092</f>
        <v>57.520187499999999</v>
      </c>
      <c r="S2092" s="3" t="s">
        <v>8327</v>
      </c>
      <c r="T2092" s="3" t="s">
        <v>8331</v>
      </c>
    </row>
    <row r="2093" spans="1:20" ht="126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12">
        <f t="shared" si="32"/>
        <v>40603.833333333336</v>
      </c>
      <c r="K2093" s="3">
        <v>1294818278</v>
      </c>
      <c r="L2093" s="12">
        <f>(((K2093/60)/60)/24)+DATE(1970,1,1)</f>
        <v>40555.322662037033</v>
      </c>
      <c r="M2093" s="3" t="b">
        <v>0</v>
      </c>
      <c r="N2093" s="3">
        <v>246</v>
      </c>
      <c r="O2093" s="3" t="b">
        <v>1</v>
      </c>
      <c r="P2093" s="3" t="s">
        <v>8279</v>
      </c>
      <c r="Q2093" s="6">
        <f>E2093/D2093</f>
        <v>1.2046777777777777</v>
      </c>
      <c r="R2093" s="8">
        <f>E2093/N2093</f>
        <v>88.147154471544724</v>
      </c>
      <c r="S2093" s="3" t="s">
        <v>8327</v>
      </c>
      <c r="T2093" s="3" t="s">
        <v>8331</v>
      </c>
    </row>
    <row r="2094" spans="1:20" ht="10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12">
        <f t="shared" si="32"/>
        <v>40823.707546296297</v>
      </c>
      <c r="K2094" s="3">
        <v>1312822732</v>
      </c>
      <c r="L2094" s="12">
        <f>(((K2094/60)/60)/24)+DATE(1970,1,1)</f>
        <v>40763.707546296297</v>
      </c>
      <c r="M2094" s="3" t="b">
        <v>0</v>
      </c>
      <c r="N2094" s="3">
        <v>55</v>
      </c>
      <c r="O2094" s="3" t="b">
        <v>1</v>
      </c>
      <c r="P2094" s="3" t="s">
        <v>8279</v>
      </c>
      <c r="Q2094" s="6">
        <f>E2094/D2094</f>
        <v>1.0128333333333333</v>
      </c>
      <c r="R2094" s="8">
        <f>E2094/N2094</f>
        <v>110.49090909090908</v>
      </c>
      <c r="S2094" s="3" t="s">
        <v>8327</v>
      </c>
      <c r="T2094" s="3" t="s">
        <v>8331</v>
      </c>
    </row>
    <row r="2095" spans="1:20" ht="10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12">
        <f t="shared" si="32"/>
        <v>41265.896203703705</v>
      </c>
      <c r="K2095" s="3">
        <v>1351024232</v>
      </c>
      <c r="L2095" s="12">
        <f>(((K2095/60)/60)/24)+DATE(1970,1,1)</f>
        <v>41205.854537037041</v>
      </c>
      <c r="M2095" s="3" t="b">
        <v>0</v>
      </c>
      <c r="N2095" s="3">
        <v>23</v>
      </c>
      <c r="O2095" s="3" t="b">
        <v>1</v>
      </c>
      <c r="P2095" s="3" t="s">
        <v>8279</v>
      </c>
      <c r="Q2095" s="6">
        <f>E2095/D2095</f>
        <v>1.0246666666666666</v>
      </c>
      <c r="R2095" s="8">
        <f>E2095/N2095</f>
        <v>66.826086956521735</v>
      </c>
      <c r="S2095" s="3" t="s">
        <v>8327</v>
      </c>
      <c r="T2095" s="3" t="s">
        <v>8331</v>
      </c>
    </row>
    <row r="2096" spans="1:20" ht="126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12">
        <f t="shared" si="32"/>
        <v>40973.125</v>
      </c>
      <c r="K2096" s="3">
        <v>1327969730</v>
      </c>
      <c r="L2096" s="12">
        <f>(((K2096/60)/60)/24)+DATE(1970,1,1)</f>
        <v>40939.02002314815</v>
      </c>
      <c r="M2096" s="3" t="b">
        <v>0</v>
      </c>
      <c r="N2096" s="3">
        <v>72</v>
      </c>
      <c r="O2096" s="3" t="b">
        <v>1</v>
      </c>
      <c r="P2096" s="3" t="s">
        <v>8279</v>
      </c>
      <c r="Q2096" s="6">
        <f>E2096/D2096</f>
        <v>1.2054285714285715</v>
      </c>
      <c r="R2096" s="8">
        <f>E2096/N2096</f>
        <v>58.597222222222221</v>
      </c>
      <c r="S2096" s="3" t="s">
        <v>8327</v>
      </c>
      <c r="T2096" s="3" t="s">
        <v>8331</v>
      </c>
    </row>
    <row r="2097" spans="1:20" ht="10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12">
        <f t="shared" si="32"/>
        <v>40818.733483796292</v>
      </c>
      <c r="K2097" s="3">
        <v>1312392973</v>
      </c>
      <c r="L2097" s="12">
        <f>(((K2097/60)/60)/24)+DATE(1970,1,1)</f>
        <v>40758.733483796292</v>
      </c>
      <c r="M2097" s="3" t="b">
        <v>0</v>
      </c>
      <c r="N2097" s="3">
        <v>22</v>
      </c>
      <c r="O2097" s="3" t="b">
        <v>1</v>
      </c>
      <c r="P2097" s="3" t="s">
        <v>8279</v>
      </c>
      <c r="Q2097" s="6">
        <f>E2097/D2097</f>
        <v>1</v>
      </c>
      <c r="R2097" s="8">
        <f>E2097/N2097</f>
        <v>113.63636363636364</v>
      </c>
      <c r="S2097" s="3" t="s">
        <v>8327</v>
      </c>
      <c r="T2097" s="3" t="s">
        <v>8331</v>
      </c>
    </row>
    <row r="2098" spans="1:20" ht="84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12">
        <f t="shared" si="32"/>
        <v>41208.165972222225</v>
      </c>
      <c r="K2098" s="3">
        <v>1349892735</v>
      </c>
      <c r="L2098" s="12">
        <f>(((K2098/60)/60)/24)+DATE(1970,1,1)</f>
        <v>41192.758506944447</v>
      </c>
      <c r="M2098" s="3" t="b">
        <v>0</v>
      </c>
      <c r="N2098" s="3">
        <v>14</v>
      </c>
      <c r="O2098" s="3" t="b">
        <v>1</v>
      </c>
      <c r="P2098" s="3" t="s">
        <v>8279</v>
      </c>
      <c r="Q2098" s="6">
        <f>E2098/D2098</f>
        <v>1.0166666666666666</v>
      </c>
      <c r="R2098" s="8">
        <f>E2098/N2098</f>
        <v>43.571428571428569</v>
      </c>
      <c r="S2098" s="3" t="s">
        <v>8327</v>
      </c>
      <c r="T2098" s="3" t="s">
        <v>8331</v>
      </c>
    </row>
    <row r="2099" spans="1:20" ht="10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12">
        <f t="shared" si="32"/>
        <v>40878.626562500001</v>
      </c>
      <c r="K2099" s="3">
        <v>1317564135</v>
      </c>
      <c r="L2099" s="12">
        <f>(((K2099/60)/60)/24)+DATE(1970,1,1)</f>
        <v>40818.58489583333</v>
      </c>
      <c r="M2099" s="3" t="b">
        <v>0</v>
      </c>
      <c r="N2099" s="3">
        <v>38</v>
      </c>
      <c r="O2099" s="3" t="b">
        <v>1</v>
      </c>
      <c r="P2099" s="3" t="s">
        <v>8279</v>
      </c>
      <c r="Q2099" s="6">
        <f>E2099/D2099</f>
        <v>1</v>
      </c>
      <c r="R2099" s="8">
        <f>E2099/N2099</f>
        <v>78.94736842105263</v>
      </c>
      <c r="S2099" s="3" t="s">
        <v>8327</v>
      </c>
      <c r="T2099" s="3" t="s">
        <v>8331</v>
      </c>
    </row>
    <row r="2100" spans="1:20" ht="10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12">
        <f t="shared" si="32"/>
        <v>40976.11383101852</v>
      </c>
      <c r="K2100" s="3">
        <v>1328582635</v>
      </c>
      <c r="L2100" s="12">
        <f>(((K2100/60)/60)/24)+DATE(1970,1,1)</f>
        <v>40946.11383101852</v>
      </c>
      <c r="M2100" s="3" t="b">
        <v>0</v>
      </c>
      <c r="N2100" s="3">
        <v>32</v>
      </c>
      <c r="O2100" s="3" t="b">
        <v>1</v>
      </c>
      <c r="P2100" s="3" t="s">
        <v>8279</v>
      </c>
      <c r="Q2100" s="6">
        <f>E2100/D2100</f>
        <v>1.0033333333333334</v>
      </c>
      <c r="R2100" s="8">
        <f>E2100/N2100</f>
        <v>188.125</v>
      </c>
      <c r="S2100" s="3" t="s">
        <v>8327</v>
      </c>
      <c r="T2100" s="3" t="s">
        <v>8331</v>
      </c>
    </row>
    <row r="2101" spans="1:20" ht="42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12">
        <f t="shared" si="32"/>
        <v>42187.152777777781</v>
      </c>
      <c r="K2101" s="3">
        <v>1434650084</v>
      </c>
      <c r="L2101" s="12">
        <f>(((K2101/60)/60)/24)+DATE(1970,1,1)</f>
        <v>42173.746342592596</v>
      </c>
      <c r="M2101" s="3" t="b">
        <v>0</v>
      </c>
      <c r="N2101" s="3">
        <v>63</v>
      </c>
      <c r="O2101" s="3" t="b">
        <v>1</v>
      </c>
      <c r="P2101" s="3" t="s">
        <v>8279</v>
      </c>
      <c r="Q2101" s="6">
        <f>E2101/D2101</f>
        <v>1.3236666666666668</v>
      </c>
      <c r="R2101" s="8">
        <f>E2101/N2101</f>
        <v>63.031746031746032</v>
      </c>
      <c r="S2101" s="3" t="s">
        <v>8327</v>
      </c>
      <c r="T2101" s="3" t="s">
        <v>8331</v>
      </c>
    </row>
    <row r="2102" spans="1:20" ht="10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12">
        <f t="shared" si="32"/>
        <v>41090.165972222225</v>
      </c>
      <c r="K2102" s="3">
        <v>1339704141</v>
      </c>
      <c r="L2102" s="12">
        <f>(((K2102/60)/60)/24)+DATE(1970,1,1)</f>
        <v>41074.834965277776</v>
      </c>
      <c r="M2102" s="3" t="b">
        <v>0</v>
      </c>
      <c r="N2102" s="3">
        <v>27</v>
      </c>
      <c r="O2102" s="3" t="b">
        <v>1</v>
      </c>
      <c r="P2102" s="3" t="s">
        <v>8279</v>
      </c>
      <c r="Q2102" s="6">
        <f>E2102/D2102</f>
        <v>1.3666666666666667</v>
      </c>
      <c r="R2102" s="8">
        <f>E2102/N2102</f>
        <v>30.37037037037037</v>
      </c>
      <c r="S2102" s="3" t="s">
        <v>8327</v>
      </c>
      <c r="T2102" s="3" t="s">
        <v>8331</v>
      </c>
    </row>
    <row r="2103" spans="1:20" ht="10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12">
        <f t="shared" si="32"/>
        <v>40952.149467592593</v>
      </c>
      <c r="K2103" s="3">
        <v>1323920114</v>
      </c>
      <c r="L2103" s="12">
        <f>(((K2103/60)/60)/24)+DATE(1970,1,1)</f>
        <v>40892.149467592593</v>
      </c>
      <c r="M2103" s="3" t="b">
        <v>0</v>
      </c>
      <c r="N2103" s="3">
        <v>44</v>
      </c>
      <c r="O2103" s="3" t="b">
        <v>1</v>
      </c>
      <c r="P2103" s="3" t="s">
        <v>8279</v>
      </c>
      <c r="Q2103" s="6">
        <f>E2103/D2103</f>
        <v>1.1325000000000001</v>
      </c>
      <c r="R2103" s="8">
        <f>E2103/N2103</f>
        <v>51.477272727272727</v>
      </c>
      <c r="S2103" s="3" t="s">
        <v>8327</v>
      </c>
      <c r="T2103" s="3" t="s">
        <v>8331</v>
      </c>
    </row>
    <row r="2104" spans="1:20" ht="10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12">
        <f t="shared" si="32"/>
        <v>40668.868611111109</v>
      </c>
      <c r="K2104" s="3">
        <v>1302036648</v>
      </c>
      <c r="L2104" s="12">
        <f>(((K2104/60)/60)/24)+DATE(1970,1,1)</f>
        <v>40638.868611111109</v>
      </c>
      <c r="M2104" s="3" t="b">
        <v>0</v>
      </c>
      <c r="N2104" s="3">
        <v>38</v>
      </c>
      <c r="O2104" s="3" t="b">
        <v>1</v>
      </c>
      <c r="P2104" s="3" t="s">
        <v>8279</v>
      </c>
      <c r="Q2104" s="6">
        <f>E2104/D2104</f>
        <v>1.36</v>
      </c>
      <c r="R2104" s="8">
        <f>E2104/N2104</f>
        <v>35.789473684210527</v>
      </c>
      <c r="S2104" s="3" t="s">
        <v>8327</v>
      </c>
      <c r="T2104" s="3" t="s">
        <v>8331</v>
      </c>
    </row>
    <row r="2105" spans="1:20" ht="63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12">
        <f t="shared" si="32"/>
        <v>41222.7966087963</v>
      </c>
      <c r="K2105" s="3">
        <v>1349892427</v>
      </c>
      <c r="L2105" s="12">
        <f>(((K2105/60)/60)/24)+DATE(1970,1,1)</f>
        <v>41192.754942129628</v>
      </c>
      <c r="M2105" s="3" t="b">
        <v>0</v>
      </c>
      <c r="N2105" s="3">
        <v>115</v>
      </c>
      <c r="O2105" s="3" t="b">
        <v>1</v>
      </c>
      <c r="P2105" s="3" t="s">
        <v>8279</v>
      </c>
      <c r="Q2105" s="6">
        <f>E2105/D2105</f>
        <v>1.4612318374694613</v>
      </c>
      <c r="R2105" s="8">
        <f>E2105/N2105</f>
        <v>98.817391304347822</v>
      </c>
      <c r="S2105" s="3" t="s">
        <v>8327</v>
      </c>
      <c r="T2105" s="3" t="s">
        <v>8331</v>
      </c>
    </row>
    <row r="2106" spans="1:20" ht="84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12">
        <f t="shared" si="32"/>
        <v>41425</v>
      </c>
      <c r="K2106" s="3">
        <v>1367286434</v>
      </c>
      <c r="L2106" s="12">
        <f>(((K2106/60)/60)/24)+DATE(1970,1,1)</f>
        <v>41394.074467592596</v>
      </c>
      <c r="M2106" s="3" t="b">
        <v>0</v>
      </c>
      <c r="N2106" s="3">
        <v>37</v>
      </c>
      <c r="O2106" s="3" t="b">
        <v>1</v>
      </c>
      <c r="P2106" s="3" t="s">
        <v>8279</v>
      </c>
      <c r="Q2106" s="6">
        <f>E2106/D2106</f>
        <v>1.2949999999999999</v>
      </c>
      <c r="R2106" s="8">
        <f>E2106/N2106</f>
        <v>28</v>
      </c>
      <c r="S2106" s="3" t="s">
        <v>8327</v>
      </c>
      <c r="T2106" s="3" t="s">
        <v>8331</v>
      </c>
    </row>
    <row r="2107" spans="1:20" ht="84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12">
        <f t="shared" si="32"/>
        <v>41964.166666666672</v>
      </c>
      <c r="K2107" s="3">
        <v>1415472953</v>
      </c>
      <c r="L2107" s="12">
        <f>(((K2107/60)/60)/24)+DATE(1970,1,1)</f>
        <v>41951.788807870369</v>
      </c>
      <c r="M2107" s="3" t="b">
        <v>0</v>
      </c>
      <c r="N2107" s="3">
        <v>99</v>
      </c>
      <c r="O2107" s="3" t="b">
        <v>1</v>
      </c>
      <c r="P2107" s="3" t="s">
        <v>8279</v>
      </c>
      <c r="Q2107" s="6">
        <f>E2107/D2107</f>
        <v>2.54</v>
      </c>
      <c r="R2107" s="8">
        <f>E2107/N2107</f>
        <v>51.313131313131315</v>
      </c>
      <c r="S2107" s="3" t="s">
        <v>8327</v>
      </c>
      <c r="T2107" s="3" t="s">
        <v>8331</v>
      </c>
    </row>
    <row r="2108" spans="1:20" ht="10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12">
        <f t="shared" si="32"/>
        <v>41300.21497685185</v>
      </c>
      <c r="K2108" s="3">
        <v>1356584974</v>
      </c>
      <c r="L2108" s="12">
        <f>(((K2108/60)/60)/24)+DATE(1970,1,1)</f>
        <v>41270.21497685185</v>
      </c>
      <c r="M2108" s="3" t="b">
        <v>0</v>
      </c>
      <c r="N2108" s="3">
        <v>44</v>
      </c>
      <c r="O2108" s="3" t="b">
        <v>1</v>
      </c>
      <c r="P2108" s="3" t="s">
        <v>8279</v>
      </c>
      <c r="Q2108" s="6">
        <f>E2108/D2108</f>
        <v>1.0704545454545455</v>
      </c>
      <c r="R2108" s="8">
        <f>E2108/N2108</f>
        <v>53.522727272727273</v>
      </c>
      <c r="S2108" s="3" t="s">
        <v>8327</v>
      </c>
      <c r="T2108" s="3" t="s">
        <v>8331</v>
      </c>
    </row>
    <row r="2109" spans="1:20" ht="84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12">
        <f t="shared" si="32"/>
        <v>41955.752233796295</v>
      </c>
      <c r="K2109" s="3">
        <v>1413997393</v>
      </c>
      <c r="L2109" s="12">
        <f>(((K2109/60)/60)/24)+DATE(1970,1,1)</f>
        <v>41934.71056712963</v>
      </c>
      <c r="M2109" s="3" t="b">
        <v>0</v>
      </c>
      <c r="N2109" s="3">
        <v>58</v>
      </c>
      <c r="O2109" s="3" t="b">
        <v>1</v>
      </c>
      <c r="P2109" s="3" t="s">
        <v>8279</v>
      </c>
      <c r="Q2109" s="6">
        <f>E2109/D2109</f>
        <v>1.0773299999999999</v>
      </c>
      <c r="R2109" s="8">
        <f>E2109/N2109</f>
        <v>37.149310344827583</v>
      </c>
      <c r="S2109" s="3" t="s">
        <v>8327</v>
      </c>
      <c r="T2109" s="3" t="s">
        <v>8331</v>
      </c>
    </row>
    <row r="2110" spans="1:20" ht="10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12">
        <f t="shared" si="32"/>
        <v>41162.163194444445</v>
      </c>
      <c r="K2110" s="3">
        <v>1344917580</v>
      </c>
      <c r="L2110" s="12">
        <f>(((K2110/60)/60)/24)+DATE(1970,1,1)</f>
        <v>41135.175694444442</v>
      </c>
      <c r="M2110" s="3" t="b">
        <v>0</v>
      </c>
      <c r="N2110" s="3">
        <v>191</v>
      </c>
      <c r="O2110" s="3" t="b">
        <v>1</v>
      </c>
      <c r="P2110" s="3" t="s">
        <v>8279</v>
      </c>
      <c r="Q2110" s="6">
        <f>E2110/D2110</f>
        <v>1.0731250000000001</v>
      </c>
      <c r="R2110" s="8">
        <f>E2110/N2110</f>
        <v>89.895287958115176</v>
      </c>
      <c r="S2110" s="3" t="s">
        <v>8327</v>
      </c>
      <c r="T2110" s="3" t="s">
        <v>8331</v>
      </c>
    </row>
    <row r="2111" spans="1:20" ht="84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12">
        <f t="shared" si="32"/>
        <v>42190.708530092597</v>
      </c>
      <c r="K2111" s="3">
        <v>1433523617</v>
      </c>
      <c r="L2111" s="12">
        <f>(((K2111/60)/60)/24)+DATE(1970,1,1)</f>
        <v>42160.708530092597</v>
      </c>
      <c r="M2111" s="3" t="b">
        <v>0</v>
      </c>
      <c r="N2111" s="3">
        <v>40</v>
      </c>
      <c r="O2111" s="3" t="b">
        <v>1</v>
      </c>
      <c r="P2111" s="3" t="s">
        <v>8279</v>
      </c>
      <c r="Q2111" s="6">
        <f>E2111/D2111</f>
        <v>1.06525</v>
      </c>
      <c r="R2111" s="8">
        <f>E2111/N2111</f>
        <v>106.52500000000001</v>
      </c>
      <c r="S2111" s="3" t="s">
        <v>8327</v>
      </c>
      <c r="T2111" s="3" t="s">
        <v>8331</v>
      </c>
    </row>
    <row r="2112" spans="1:20" ht="63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12">
        <f t="shared" si="32"/>
        <v>41787.207638888889</v>
      </c>
      <c r="K2112" s="3">
        <v>1398873969</v>
      </c>
      <c r="L2112" s="12">
        <f>(((K2112/60)/60)/24)+DATE(1970,1,1)</f>
        <v>41759.670937499999</v>
      </c>
      <c r="M2112" s="3" t="b">
        <v>0</v>
      </c>
      <c r="N2112" s="3">
        <v>38</v>
      </c>
      <c r="O2112" s="3" t="b">
        <v>1</v>
      </c>
      <c r="P2112" s="3" t="s">
        <v>8279</v>
      </c>
      <c r="Q2112" s="6">
        <f>E2112/D2112</f>
        <v>1.0035000000000001</v>
      </c>
      <c r="R2112" s="8">
        <f>E2112/N2112</f>
        <v>52.815789473684212</v>
      </c>
      <c r="S2112" s="3" t="s">
        <v>8327</v>
      </c>
      <c r="T2112" s="3" t="s">
        <v>8331</v>
      </c>
    </row>
    <row r="2113" spans="1:20" ht="10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12">
        <f t="shared" si="32"/>
        <v>40770.041666666664</v>
      </c>
      <c r="K2113" s="3">
        <v>1307594625</v>
      </c>
      <c r="L2113" s="12">
        <f>(((K2113/60)/60)/24)+DATE(1970,1,1)</f>
        <v>40703.197048611109</v>
      </c>
      <c r="M2113" s="3" t="b">
        <v>0</v>
      </c>
      <c r="N2113" s="3">
        <v>39</v>
      </c>
      <c r="O2113" s="3" t="b">
        <v>1</v>
      </c>
      <c r="P2113" s="3" t="s">
        <v>8279</v>
      </c>
      <c r="Q2113" s="6">
        <f>E2113/D2113</f>
        <v>1.0649999999999999</v>
      </c>
      <c r="R2113" s="8">
        <f>E2113/N2113</f>
        <v>54.615384615384613</v>
      </c>
      <c r="S2113" s="3" t="s">
        <v>8327</v>
      </c>
      <c r="T2113" s="3" t="s">
        <v>8331</v>
      </c>
    </row>
    <row r="2114" spans="1:20" ht="10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12">
        <f t="shared" si="32"/>
        <v>41379.928159722222</v>
      </c>
      <c r="K2114" s="3">
        <v>1364854593</v>
      </c>
      <c r="L2114" s="12">
        <f>(((K2114/60)/60)/24)+DATE(1970,1,1)</f>
        <v>41365.928159722222</v>
      </c>
      <c r="M2114" s="3" t="b">
        <v>0</v>
      </c>
      <c r="N2114" s="3">
        <v>11</v>
      </c>
      <c r="O2114" s="3" t="b">
        <v>1</v>
      </c>
      <c r="P2114" s="3" t="s">
        <v>8279</v>
      </c>
      <c r="Q2114" s="6">
        <f>E2114/D2114</f>
        <v>1</v>
      </c>
      <c r="R2114" s="8">
        <f>E2114/N2114</f>
        <v>27.272727272727273</v>
      </c>
      <c r="S2114" s="3" t="s">
        <v>8327</v>
      </c>
      <c r="T2114" s="3" t="s">
        <v>8331</v>
      </c>
    </row>
    <row r="2115" spans="1:20" ht="42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12">
        <f t="shared" ref="J2115:J2178" si="33">(((I2115/60)/60)/24)+DATE(1970,1,1)</f>
        <v>41905.86546296296</v>
      </c>
      <c r="K2115" s="3">
        <v>1408481176</v>
      </c>
      <c r="L2115" s="12">
        <f>(((K2115/60)/60)/24)+DATE(1970,1,1)</f>
        <v>41870.86546296296</v>
      </c>
      <c r="M2115" s="3" t="b">
        <v>0</v>
      </c>
      <c r="N2115" s="3">
        <v>107</v>
      </c>
      <c r="O2115" s="3" t="b">
        <v>1</v>
      </c>
      <c r="P2115" s="3" t="s">
        <v>8279</v>
      </c>
      <c r="Q2115" s="6">
        <f>E2115/D2115</f>
        <v>1.0485714285714285</v>
      </c>
      <c r="R2115" s="8">
        <f>E2115/N2115</f>
        <v>68.598130841121488</v>
      </c>
      <c r="S2115" s="3" t="s">
        <v>8327</v>
      </c>
      <c r="T2115" s="3" t="s">
        <v>8331</v>
      </c>
    </row>
    <row r="2116" spans="1:20" ht="10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12">
        <f t="shared" si="33"/>
        <v>40521.207638888889</v>
      </c>
      <c r="K2116" s="3">
        <v>1286480070</v>
      </c>
      <c r="L2116" s="12">
        <f>(((K2116/60)/60)/24)+DATE(1970,1,1)</f>
        <v>40458.815625000003</v>
      </c>
      <c r="M2116" s="3" t="b">
        <v>0</v>
      </c>
      <c r="N2116" s="3">
        <v>147</v>
      </c>
      <c r="O2116" s="3" t="b">
        <v>1</v>
      </c>
      <c r="P2116" s="3" t="s">
        <v>8279</v>
      </c>
      <c r="Q2116" s="6">
        <f>E2116/D2116</f>
        <v>1.0469999999999999</v>
      </c>
      <c r="R2116" s="8">
        <f>E2116/N2116</f>
        <v>35.612244897959187</v>
      </c>
      <c r="S2116" s="3" t="s">
        <v>8327</v>
      </c>
      <c r="T2116" s="3" t="s">
        <v>8331</v>
      </c>
    </row>
    <row r="2117" spans="1:20" ht="84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12">
        <f t="shared" si="33"/>
        <v>40594.081030092595</v>
      </c>
      <c r="K2117" s="3">
        <v>1295575001</v>
      </c>
      <c r="L2117" s="12">
        <f>(((K2117/60)/60)/24)+DATE(1970,1,1)</f>
        <v>40564.081030092595</v>
      </c>
      <c r="M2117" s="3" t="b">
        <v>0</v>
      </c>
      <c r="N2117" s="3">
        <v>36</v>
      </c>
      <c r="O2117" s="3" t="b">
        <v>1</v>
      </c>
      <c r="P2117" s="3" t="s">
        <v>8279</v>
      </c>
      <c r="Q2117" s="6">
        <f>E2117/D2117</f>
        <v>2.2566666666666668</v>
      </c>
      <c r="R2117" s="8">
        <f>E2117/N2117</f>
        <v>94.027777777777771</v>
      </c>
      <c r="S2117" s="3" t="s">
        <v>8327</v>
      </c>
      <c r="T2117" s="3" t="s">
        <v>8331</v>
      </c>
    </row>
    <row r="2118" spans="1:20" ht="10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12">
        <f t="shared" si="33"/>
        <v>41184.777812500004</v>
      </c>
      <c r="K2118" s="3">
        <v>1345056003</v>
      </c>
      <c r="L2118" s="12">
        <f>(((K2118/60)/60)/24)+DATE(1970,1,1)</f>
        <v>41136.777812500004</v>
      </c>
      <c r="M2118" s="3" t="b">
        <v>0</v>
      </c>
      <c r="N2118" s="3">
        <v>92</v>
      </c>
      <c r="O2118" s="3" t="b">
        <v>1</v>
      </c>
      <c r="P2118" s="3" t="s">
        <v>8279</v>
      </c>
      <c r="Q2118" s="6">
        <f>E2118/D2118</f>
        <v>1.0090416666666666</v>
      </c>
      <c r="R2118" s="8">
        <f>E2118/N2118</f>
        <v>526.45652173913038</v>
      </c>
      <c r="S2118" s="3" t="s">
        <v>8327</v>
      </c>
      <c r="T2118" s="3" t="s">
        <v>8331</v>
      </c>
    </row>
    <row r="2119" spans="1:20" ht="10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12">
        <f t="shared" si="33"/>
        <v>42304.207638888889</v>
      </c>
      <c r="K2119" s="3">
        <v>1444699549</v>
      </c>
      <c r="L2119" s="12">
        <f>(((K2119/60)/60)/24)+DATE(1970,1,1)</f>
        <v>42290.059594907405</v>
      </c>
      <c r="M2119" s="3" t="b">
        <v>0</v>
      </c>
      <c r="N2119" s="3">
        <v>35</v>
      </c>
      <c r="O2119" s="3" t="b">
        <v>1</v>
      </c>
      <c r="P2119" s="3" t="s">
        <v>8279</v>
      </c>
      <c r="Q2119" s="6">
        <f>E2119/D2119</f>
        <v>1.4775</v>
      </c>
      <c r="R2119" s="8">
        <f>E2119/N2119</f>
        <v>50.657142857142858</v>
      </c>
      <c r="S2119" s="3" t="s">
        <v>8327</v>
      </c>
      <c r="T2119" s="3" t="s">
        <v>8331</v>
      </c>
    </row>
    <row r="2120" spans="1:20" ht="84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12">
        <f t="shared" si="33"/>
        <v>40748.839537037034</v>
      </c>
      <c r="K2120" s="3">
        <v>1308946136</v>
      </c>
      <c r="L2120" s="12">
        <f>(((K2120/60)/60)/24)+DATE(1970,1,1)</f>
        <v>40718.839537037034</v>
      </c>
      <c r="M2120" s="3" t="b">
        <v>0</v>
      </c>
      <c r="N2120" s="3">
        <v>17</v>
      </c>
      <c r="O2120" s="3" t="b">
        <v>1</v>
      </c>
      <c r="P2120" s="3" t="s">
        <v>8279</v>
      </c>
      <c r="Q2120" s="6">
        <f>E2120/D2120</f>
        <v>1.3461099999999999</v>
      </c>
      <c r="R2120" s="8">
        <f>E2120/N2120</f>
        <v>79.182941176470578</v>
      </c>
      <c r="S2120" s="3" t="s">
        <v>8327</v>
      </c>
      <c r="T2120" s="3" t="s">
        <v>8331</v>
      </c>
    </row>
    <row r="2121" spans="1:20" ht="84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12">
        <f t="shared" si="33"/>
        <v>41137.130150462966</v>
      </c>
      <c r="K2121" s="3">
        <v>1342494445</v>
      </c>
      <c r="L2121" s="12">
        <f>(((K2121/60)/60)/24)+DATE(1970,1,1)</f>
        <v>41107.130150462966</v>
      </c>
      <c r="M2121" s="3" t="b">
        <v>0</v>
      </c>
      <c r="N2121" s="3">
        <v>22</v>
      </c>
      <c r="O2121" s="3" t="b">
        <v>1</v>
      </c>
      <c r="P2121" s="3" t="s">
        <v>8279</v>
      </c>
      <c r="Q2121" s="6">
        <f>E2121/D2121</f>
        <v>1.0075000000000001</v>
      </c>
      <c r="R2121" s="8">
        <f>E2121/N2121</f>
        <v>91.590909090909093</v>
      </c>
      <c r="S2121" s="3" t="s">
        <v>8327</v>
      </c>
      <c r="T2121" s="3" t="s">
        <v>8331</v>
      </c>
    </row>
    <row r="2122" spans="1:20" ht="84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12">
        <f t="shared" si="33"/>
        <v>41640.964537037034</v>
      </c>
      <c r="K2122" s="3">
        <v>1384384136</v>
      </c>
      <c r="L2122" s="12">
        <f>(((K2122/60)/60)/24)+DATE(1970,1,1)</f>
        <v>41591.964537037034</v>
      </c>
      <c r="M2122" s="3" t="b">
        <v>0</v>
      </c>
      <c r="N2122" s="3">
        <v>69</v>
      </c>
      <c r="O2122" s="3" t="b">
        <v>1</v>
      </c>
      <c r="P2122" s="3" t="s">
        <v>8279</v>
      </c>
      <c r="Q2122" s="6">
        <f>E2122/D2122</f>
        <v>1.00880375</v>
      </c>
      <c r="R2122" s="8">
        <f>E2122/N2122</f>
        <v>116.96275362318841</v>
      </c>
      <c r="S2122" s="3" t="s">
        <v>8327</v>
      </c>
      <c r="T2122" s="3" t="s">
        <v>8331</v>
      </c>
    </row>
    <row r="2123" spans="1:20" ht="84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12">
        <f t="shared" si="33"/>
        <v>42746.7424537037</v>
      </c>
      <c r="K2123" s="3">
        <v>1481564948</v>
      </c>
      <c r="L2123" s="12">
        <f>(((K2123/60)/60)/24)+DATE(1970,1,1)</f>
        <v>42716.7424537037</v>
      </c>
      <c r="M2123" s="3" t="b">
        <v>0</v>
      </c>
      <c r="N2123" s="3">
        <v>10</v>
      </c>
      <c r="O2123" s="3" t="b">
        <v>0</v>
      </c>
      <c r="P2123" s="3" t="s">
        <v>8282</v>
      </c>
      <c r="Q2123" s="6">
        <f>E2123/D2123</f>
        <v>5.6800000000000002E-3</v>
      </c>
      <c r="R2123" s="8">
        <f>E2123/N2123</f>
        <v>28.4</v>
      </c>
      <c r="S2123" s="3" t="s">
        <v>8335</v>
      </c>
      <c r="T2123" s="3" t="s">
        <v>8336</v>
      </c>
    </row>
    <row r="2124" spans="1:20" ht="84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12">
        <f t="shared" si="33"/>
        <v>42742.300567129627</v>
      </c>
      <c r="K2124" s="3">
        <v>1481181169</v>
      </c>
      <c r="L2124" s="12">
        <f>(((K2124/60)/60)/24)+DATE(1970,1,1)</f>
        <v>42712.300567129627</v>
      </c>
      <c r="M2124" s="3" t="b">
        <v>0</v>
      </c>
      <c r="N2124" s="3">
        <v>3</v>
      </c>
      <c r="O2124" s="3" t="b">
        <v>0</v>
      </c>
      <c r="P2124" s="3" t="s">
        <v>8282</v>
      </c>
      <c r="Q2124" s="6">
        <f>E2124/D2124</f>
        <v>3.875E-3</v>
      </c>
      <c r="R2124" s="8">
        <f>E2124/N2124</f>
        <v>103.33333333333333</v>
      </c>
      <c r="S2124" s="3" t="s">
        <v>8335</v>
      </c>
      <c r="T2124" s="3" t="s">
        <v>8336</v>
      </c>
    </row>
    <row r="2125" spans="1:20" ht="126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12">
        <f t="shared" si="33"/>
        <v>40252.290972222225</v>
      </c>
      <c r="K2125" s="3">
        <v>1263982307</v>
      </c>
      <c r="L2125" s="12">
        <f>(((K2125/60)/60)/24)+DATE(1970,1,1)</f>
        <v>40198.424849537041</v>
      </c>
      <c r="M2125" s="3" t="b">
        <v>0</v>
      </c>
      <c r="N2125" s="3">
        <v>5</v>
      </c>
      <c r="O2125" s="3" t="b">
        <v>0</v>
      </c>
      <c r="P2125" s="3" t="s">
        <v>8282</v>
      </c>
      <c r="Q2125" s="6">
        <f>E2125/D2125</f>
        <v>0.1</v>
      </c>
      <c r="R2125" s="8">
        <f>E2125/N2125</f>
        <v>10</v>
      </c>
      <c r="S2125" s="3" t="s">
        <v>8335</v>
      </c>
      <c r="T2125" s="3" t="s">
        <v>8336</v>
      </c>
    </row>
    <row r="2126" spans="1:20" ht="10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12">
        <f t="shared" si="33"/>
        <v>40512.208333333336</v>
      </c>
      <c r="K2126" s="3">
        <v>1286930435</v>
      </c>
      <c r="L2126" s="12">
        <f>(((K2126/60)/60)/24)+DATE(1970,1,1)</f>
        <v>40464.028182870366</v>
      </c>
      <c r="M2126" s="3" t="b">
        <v>0</v>
      </c>
      <c r="N2126" s="3">
        <v>5</v>
      </c>
      <c r="O2126" s="3" t="b">
        <v>0</v>
      </c>
      <c r="P2126" s="3" t="s">
        <v>8282</v>
      </c>
      <c r="Q2126" s="6">
        <f>E2126/D2126</f>
        <v>0.10454545454545454</v>
      </c>
      <c r="R2126" s="8">
        <f>E2126/N2126</f>
        <v>23</v>
      </c>
      <c r="S2126" s="3" t="s">
        <v>8335</v>
      </c>
      <c r="T2126" s="3" t="s">
        <v>8336</v>
      </c>
    </row>
    <row r="2127" spans="1:20" ht="84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12">
        <f t="shared" si="33"/>
        <v>42221.023530092592</v>
      </c>
      <c r="K2127" s="3">
        <v>1436142833</v>
      </c>
      <c r="L2127" s="12">
        <f>(((K2127/60)/60)/24)+DATE(1970,1,1)</f>
        <v>42191.023530092592</v>
      </c>
      <c r="M2127" s="3" t="b">
        <v>0</v>
      </c>
      <c r="N2127" s="3">
        <v>27</v>
      </c>
      <c r="O2127" s="3" t="b">
        <v>0</v>
      </c>
      <c r="P2127" s="3" t="s">
        <v>8282</v>
      </c>
      <c r="Q2127" s="6">
        <f>E2127/D2127</f>
        <v>1.4200000000000001E-2</v>
      </c>
      <c r="R2127" s="8">
        <f>E2127/N2127</f>
        <v>31.555555555555557</v>
      </c>
      <c r="S2127" s="3" t="s">
        <v>8335</v>
      </c>
      <c r="T2127" s="3" t="s">
        <v>8336</v>
      </c>
    </row>
    <row r="2128" spans="1:20" ht="10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12">
        <f t="shared" si="33"/>
        <v>41981.973229166666</v>
      </c>
      <c r="K2128" s="3">
        <v>1415488887</v>
      </c>
      <c r="L2128" s="12">
        <f>(((K2128/60)/60)/24)+DATE(1970,1,1)</f>
        <v>41951.973229166666</v>
      </c>
      <c r="M2128" s="3" t="b">
        <v>0</v>
      </c>
      <c r="N2128" s="3">
        <v>2</v>
      </c>
      <c r="O2128" s="3" t="b">
        <v>0</v>
      </c>
      <c r="P2128" s="3" t="s">
        <v>8282</v>
      </c>
      <c r="Q2128" s="6">
        <f>E2128/D2128</f>
        <v>5.0000000000000001E-4</v>
      </c>
      <c r="R2128" s="8">
        <f>E2128/N2128</f>
        <v>5</v>
      </c>
      <c r="S2128" s="3" t="s">
        <v>8335</v>
      </c>
      <c r="T2128" s="3" t="s">
        <v>8336</v>
      </c>
    </row>
    <row r="2129" spans="1:20" ht="42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12">
        <f t="shared" si="33"/>
        <v>42075.463692129633</v>
      </c>
      <c r="K2129" s="3">
        <v>1423570063</v>
      </c>
      <c r="L2129" s="12">
        <f>(((K2129/60)/60)/24)+DATE(1970,1,1)</f>
        <v>42045.50535879629</v>
      </c>
      <c r="M2129" s="3" t="b">
        <v>0</v>
      </c>
      <c r="N2129" s="3">
        <v>236</v>
      </c>
      <c r="O2129" s="3" t="b">
        <v>0</v>
      </c>
      <c r="P2129" s="3" t="s">
        <v>8282</v>
      </c>
      <c r="Q2129" s="6">
        <f>E2129/D2129</f>
        <v>0.28842857142857142</v>
      </c>
      <c r="R2129" s="8">
        <f>E2129/N2129</f>
        <v>34.220338983050844</v>
      </c>
      <c r="S2129" s="3" t="s">
        <v>8335</v>
      </c>
      <c r="T2129" s="3" t="s">
        <v>8336</v>
      </c>
    </row>
    <row r="2130" spans="1:20" ht="10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12">
        <f t="shared" si="33"/>
        <v>41903.772789351853</v>
      </c>
      <c r="K2130" s="3">
        <v>1406140369</v>
      </c>
      <c r="L2130" s="12">
        <f>(((K2130/60)/60)/24)+DATE(1970,1,1)</f>
        <v>41843.772789351853</v>
      </c>
      <c r="M2130" s="3" t="b">
        <v>0</v>
      </c>
      <c r="N2130" s="3">
        <v>1</v>
      </c>
      <c r="O2130" s="3" t="b">
        <v>0</v>
      </c>
      <c r="P2130" s="3" t="s">
        <v>8282</v>
      </c>
      <c r="Q2130" s="6">
        <f>E2130/D2130</f>
        <v>1.6666666666666668E-3</v>
      </c>
      <c r="R2130" s="8">
        <f>E2130/N2130</f>
        <v>25</v>
      </c>
      <c r="S2130" s="3" t="s">
        <v>8335</v>
      </c>
      <c r="T2130" s="3" t="s">
        <v>8336</v>
      </c>
    </row>
    <row r="2131" spans="1:20" ht="10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12">
        <f t="shared" si="33"/>
        <v>42439.024305555555</v>
      </c>
      <c r="K2131" s="3">
        <v>1454978100</v>
      </c>
      <c r="L2131" s="12">
        <f>(((K2131/60)/60)/24)+DATE(1970,1,1)</f>
        <v>42409.024305555555</v>
      </c>
      <c r="M2131" s="3" t="b">
        <v>0</v>
      </c>
      <c r="N2131" s="3">
        <v>12</v>
      </c>
      <c r="O2131" s="3" t="b">
        <v>0</v>
      </c>
      <c r="P2131" s="3" t="s">
        <v>8282</v>
      </c>
      <c r="Q2131" s="6">
        <f>E2131/D2131</f>
        <v>0.11799999999999999</v>
      </c>
      <c r="R2131" s="8">
        <f>E2131/N2131</f>
        <v>19.666666666666668</v>
      </c>
      <c r="S2131" s="3" t="s">
        <v>8335</v>
      </c>
      <c r="T2131" s="3" t="s">
        <v>8336</v>
      </c>
    </row>
    <row r="2132" spans="1:20" ht="63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12">
        <f t="shared" si="33"/>
        <v>41867.086377314816</v>
      </c>
      <c r="K2132" s="3">
        <v>1405130663</v>
      </c>
      <c r="L2132" s="12">
        <f>(((K2132/60)/60)/24)+DATE(1970,1,1)</f>
        <v>41832.086377314816</v>
      </c>
      <c r="M2132" s="3" t="b">
        <v>0</v>
      </c>
      <c r="N2132" s="3">
        <v>4</v>
      </c>
      <c r="O2132" s="3" t="b">
        <v>0</v>
      </c>
      <c r="P2132" s="3" t="s">
        <v>8282</v>
      </c>
      <c r="Q2132" s="6">
        <f>E2132/D2132</f>
        <v>2.0238095238095236E-3</v>
      </c>
      <c r="R2132" s="8">
        <f>E2132/N2132</f>
        <v>21.25</v>
      </c>
      <c r="S2132" s="3" t="s">
        <v>8335</v>
      </c>
      <c r="T2132" s="3" t="s">
        <v>8336</v>
      </c>
    </row>
    <row r="2133" spans="1:20" ht="10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12">
        <f t="shared" si="33"/>
        <v>42197.207071759258</v>
      </c>
      <c r="K2133" s="3">
        <v>1434085091</v>
      </c>
      <c r="L2133" s="12">
        <f>(((K2133/60)/60)/24)+DATE(1970,1,1)</f>
        <v>42167.207071759258</v>
      </c>
      <c r="M2133" s="3" t="b">
        <v>0</v>
      </c>
      <c r="N2133" s="3">
        <v>3</v>
      </c>
      <c r="O2133" s="3" t="b">
        <v>0</v>
      </c>
      <c r="P2133" s="3" t="s">
        <v>8282</v>
      </c>
      <c r="Q2133" s="6">
        <f>E2133/D2133</f>
        <v>0.05</v>
      </c>
      <c r="R2133" s="8">
        <f>E2133/N2133</f>
        <v>8.3333333333333339</v>
      </c>
      <c r="S2133" s="3" t="s">
        <v>8335</v>
      </c>
      <c r="T2133" s="3" t="s">
        <v>8336</v>
      </c>
    </row>
    <row r="2134" spans="1:20" ht="10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12">
        <f t="shared" si="33"/>
        <v>41673.487175925926</v>
      </c>
      <c r="K2134" s="3">
        <v>1388835692</v>
      </c>
      <c r="L2134" s="12">
        <f>(((K2134/60)/60)/24)+DATE(1970,1,1)</f>
        <v>41643.487175925926</v>
      </c>
      <c r="M2134" s="3" t="b">
        <v>0</v>
      </c>
      <c r="N2134" s="3">
        <v>99</v>
      </c>
      <c r="O2134" s="3" t="b">
        <v>0</v>
      </c>
      <c r="P2134" s="3" t="s">
        <v>8282</v>
      </c>
      <c r="Q2134" s="6">
        <f>E2134/D2134</f>
        <v>2.1129899999999997E-2</v>
      </c>
      <c r="R2134" s="8">
        <f>E2134/N2134</f>
        <v>21.34333333333333</v>
      </c>
      <c r="S2134" s="3" t="s">
        <v>8335</v>
      </c>
      <c r="T2134" s="3" t="s">
        <v>8336</v>
      </c>
    </row>
    <row r="2135" spans="1:20" ht="10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12">
        <f t="shared" si="33"/>
        <v>40657.290972222225</v>
      </c>
      <c r="K2135" s="3">
        <v>1300328399</v>
      </c>
      <c r="L2135" s="12">
        <f>(((K2135/60)/60)/24)+DATE(1970,1,1)</f>
        <v>40619.097210648149</v>
      </c>
      <c r="M2135" s="3" t="b">
        <v>0</v>
      </c>
      <c r="N2135" s="3">
        <v>3</v>
      </c>
      <c r="O2135" s="3" t="b">
        <v>0</v>
      </c>
      <c r="P2135" s="3" t="s">
        <v>8282</v>
      </c>
      <c r="Q2135" s="6">
        <f>E2135/D2135</f>
        <v>1.6E-2</v>
      </c>
      <c r="R2135" s="8">
        <f>E2135/N2135</f>
        <v>5.333333333333333</v>
      </c>
      <c r="S2135" s="3" t="s">
        <v>8335</v>
      </c>
      <c r="T2135" s="3" t="s">
        <v>8336</v>
      </c>
    </row>
    <row r="2136" spans="1:20" ht="10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12">
        <f t="shared" si="33"/>
        <v>41391.886469907404</v>
      </c>
      <c r="K2136" s="3">
        <v>1364505391</v>
      </c>
      <c r="L2136" s="12">
        <f>(((K2136/60)/60)/24)+DATE(1970,1,1)</f>
        <v>41361.886469907404</v>
      </c>
      <c r="M2136" s="3" t="b">
        <v>0</v>
      </c>
      <c r="N2136" s="3">
        <v>3</v>
      </c>
      <c r="O2136" s="3" t="b">
        <v>0</v>
      </c>
      <c r="P2136" s="3" t="s">
        <v>8282</v>
      </c>
      <c r="Q2136" s="6">
        <f>E2136/D2136</f>
        <v>1.7333333333333333E-2</v>
      </c>
      <c r="R2136" s="8">
        <f>E2136/N2136</f>
        <v>34.666666666666664</v>
      </c>
      <c r="S2136" s="3" t="s">
        <v>8335</v>
      </c>
      <c r="T2136" s="3" t="s">
        <v>8336</v>
      </c>
    </row>
    <row r="2137" spans="1:20" ht="10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12">
        <f t="shared" si="33"/>
        <v>41186.963344907403</v>
      </c>
      <c r="K2137" s="3">
        <v>1346800033</v>
      </c>
      <c r="L2137" s="12">
        <f>(((K2137/60)/60)/24)+DATE(1970,1,1)</f>
        <v>41156.963344907403</v>
      </c>
      <c r="M2137" s="3" t="b">
        <v>0</v>
      </c>
      <c r="N2137" s="3">
        <v>22</v>
      </c>
      <c r="O2137" s="3" t="b">
        <v>0</v>
      </c>
      <c r="P2137" s="3" t="s">
        <v>8282</v>
      </c>
      <c r="Q2137" s="6">
        <f>E2137/D2137</f>
        <v>9.5600000000000004E-2</v>
      </c>
      <c r="R2137" s="8">
        <f>E2137/N2137</f>
        <v>21.727272727272727</v>
      </c>
      <c r="S2137" s="3" t="s">
        <v>8335</v>
      </c>
      <c r="T2137" s="3" t="s">
        <v>8336</v>
      </c>
    </row>
    <row r="2138" spans="1:20" ht="84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12">
        <f t="shared" si="33"/>
        <v>41566.509097222224</v>
      </c>
      <c r="K2138" s="3">
        <v>1379592786</v>
      </c>
      <c r="L2138" s="12">
        <f>(((K2138/60)/60)/24)+DATE(1970,1,1)</f>
        <v>41536.509097222224</v>
      </c>
      <c r="M2138" s="3" t="b">
        <v>0</v>
      </c>
      <c r="N2138" s="3">
        <v>4</v>
      </c>
      <c r="O2138" s="3" t="b">
        <v>0</v>
      </c>
      <c r="P2138" s="3" t="s">
        <v>8282</v>
      </c>
      <c r="Q2138" s="6">
        <f>E2138/D2138</f>
        <v>5.9612499999999998E-4</v>
      </c>
      <c r="R2138" s="8">
        <f>E2138/N2138</f>
        <v>11.922499999999999</v>
      </c>
      <c r="S2138" s="3" t="s">
        <v>8335</v>
      </c>
      <c r="T2138" s="3" t="s">
        <v>8336</v>
      </c>
    </row>
    <row r="2139" spans="1:20" ht="84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12">
        <f t="shared" si="33"/>
        <v>41978.771168981482</v>
      </c>
      <c r="K2139" s="3">
        <v>1415212229</v>
      </c>
      <c r="L2139" s="12">
        <f>(((K2139/60)/60)/24)+DATE(1970,1,1)</f>
        <v>41948.771168981482</v>
      </c>
      <c r="M2139" s="3" t="b">
        <v>0</v>
      </c>
      <c r="N2139" s="3">
        <v>534</v>
      </c>
      <c r="O2139" s="3" t="b">
        <v>0</v>
      </c>
      <c r="P2139" s="3" t="s">
        <v>8282</v>
      </c>
      <c r="Q2139" s="6">
        <f>E2139/D2139</f>
        <v>0.28405999999999998</v>
      </c>
      <c r="R2139" s="8">
        <f>E2139/N2139</f>
        <v>26.59737827715356</v>
      </c>
      <c r="S2139" s="3" t="s">
        <v>8335</v>
      </c>
      <c r="T2139" s="3" t="s">
        <v>8336</v>
      </c>
    </row>
    <row r="2140" spans="1:20" ht="63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12">
        <f t="shared" si="33"/>
        <v>41587.054849537039</v>
      </c>
      <c r="K2140" s="3">
        <v>1381364339</v>
      </c>
      <c r="L2140" s="12">
        <f>(((K2140/60)/60)/24)+DATE(1970,1,1)</f>
        <v>41557.013182870374</v>
      </c>
      <c r="M2140" s="3" t="b">
        <v>0</v>
      </c>
      <c r="N2140" s="3">
        <v>12</v>
      </c>
      <c r="O2140" s="3" t="b">
        <v>0</v>
      </c>
      <c r="P2140" s="3" t="s">
        <v>8282</v>
      </c>
      <c r="Q2140" s="6">
        <f>E2140/D2140</f>
        <v>0.128</v>
      </c>
      <c r="R2140" s="8">
        <f>E2140/N2140</f>
        <v>10.666666666666666</v>
      </c>
      <c r="S2140" s="3" t="s">
        <v>8335</v>
      </c>
      <c r="T2140" s="3" t="s">
        <v>8336</v>
      </c>
    </row>
    <row r="2141" spans="1:20" ht="10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12">
        <f t="shared" si="33"/>
        <v>42677.750092592592</v>
      </c>
      <c r="K2141" s="3">
        <v>1475604008</v>
      </c>
      <c r="L2141" s="12">
        <f>(((K2141/60)/60)/24)+DATE(1970,1,1)</f>
        <v>42647.750092592592</v>
      </c>
      <c r="M2141" s="3" t="b">
        <v>0</v>
      </c>
      <c r="N2141" s="3">
        <v>56</v>
      </c>
      <c r="O2141" s="3" t="b">
        <v>0</v>
      </c>
      <c r="P2141" s="3" t="s">
        <v>8282</v>
      </c>
      <c r="Q2141" s="6">
        <f>E2141/D2141</f>
        <v>5.4199999999999998E-2</v>
      </c>
      <c r="R2141" s="8">
        <f>E2141/N2141</f>
        <v>29.035714285714285</v>
      </c>
      <c r="S2141" s="3" t="s">
        <v>8335</v>
      </c>
      <c r="T2141" s="3" t="s">
        <v>8336</v>
      </c>
    </row>
    <row r="2142" spans="1:20" ht="10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12">
        <f t="shared" si="33"/>
        <v>41285.833611111113</v>
      </c>
      <c r="K2142" s="3">
        <v>1355342424</v>
      </c>
      <c r="L2142" s="12">
        <f>(((K2142/60)/60)/24)+DATE(1970,1,1)</f>
        <v>41255.833611111113</v>
      </c>
      <c r="M2142" s="3" t="b">
        <v>0</v>
      </c>
      <c r="N2142" s="3">
        <v>11</v>
      </c>
      <c r="O2142" s="3" t="b">
        <v>0</v>
      </c>
      <c r="P2142" s="3" t="s">
        <v>8282</v>
      </c>
      <c r="Q2142" s="6">
        <f>E2142/D2142</f>
        <v>1.1199999999999999E-3</v>
      </c>
      <c r="R2142" s="8">
        <f>E2142/N2142</f>
        <v>50.909090909090907</v>
      </c>
      <c r="S2142" s="3" t="s">
        <v>8335</v>
      </c>
      <c r="T2142" s="3" t="s">
        <v>8336</v>
      </c>
    </row>
    <row r="2143" spans="1:20" ht="10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12">
        <f t="shared" si="33"/>
        <v>41957.277303240742</v>
      </c>
      <c r="K2143" s="3">
        <v>1413351559</v>
      </c>
      <c r="L2143" s="12">
        <f>(((K2143/60)/60)/24)+DATE(1970,1,1)</f>
        <v>41927.235636574071</v>
      </c>
      <c r="M2143" s="3" t="b">
        <v>0</v>
      </c>
      <c r="N2143" s="3">
        <v>0</v>
      </c>
      <c r="O2143" s="3" t="b">
        <v>0</v>
      </c>
      <c r="P2143" s="3" t="s">
        <v>8282</v>
      </c>
      <c r="Q2143" s="6">
        <f>E2143/D2143</f>
        <v>0</v>
      </c>
      <c r="R2143" s="8" t="e">
        <f>E2143/N2143</f>
        <v>#DIV/0!</v>
      </c>
      <c r="S2143" s="3" t="s">
        <v>8335</v>
      </c>
      <c r="T2143" s="3" t="s">
        <v>8336</v>
      </c>
    </row>
    <row r="2144" spans="1:20" ht="10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12">
        <f t="shared" si="33"/>
        <v>42368.701504629629</v>
      </c>
      <c r="K2144" s="3">
        <v>1449075010</v>
      </c>
      <c r="L2144" s="12">
        <f>(((K2144/60)/60)/24)+DATE(1970,1,1)</f>
        <v>42340.701504629629</v>
      </c>
      <c r="M2144" s="3" t="b">
        <v>0</v>
      </c>
      <c r="N2144" s="3">
        <v>12</v>
      </c>
      <c r="O2144" s="3" t="b">
        <v>0</v>
      </c>
      <c r="P2144" s="3" t="s">
        <v>8282</v>
      </c>
      <c r="Q2144" s="6">
        <f>E2144/D2144</f>
        <v>5.7238095238095241E-2</v>
      </c>
      <c r="R2144" s="8">
        <f>E2144/N2144</f>
        <v>50.083333333333336</v>
      </c>
      <c r="S2144" s="3" t="s">
        <v>8335</v>
      </c>
      <c r="T2144" s="3" t="s">
        <v>8336</v>
      </c>
    </row>
    <row r="2145" spans="1:20" ht="10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12">
        <f t="shared" si="33"/>
        <v>40380.791666666664</v>
      </c>
      <c r="K2145" s="3">
        <v>1275599812</v>
      </c>
      <c r="L2145" s="12">
        <f>(((K2145/60)/60)/24)+DATE(1970,1,1)</f>
        <v>40332.886712962965</v>
      </c>
      <c r="M2145" s="3" t="b">
        <v>0</v>
      </c>
      <c r="N2145" s="3">
        <v>5</v>
      </c>
      <c r="O2145" s="3" t="b">
        <v>0</v>
      </c>
      <c r="P2145" s="3" t="s">
        <v>8282</v>
      </c>
      <c r="Q2145" s="6">
        <f>E2145/D2145</f>
        <v>0.1125</v>
      </c>
      <c r="R2145" s="8">
        <f>E2145/N2145</f>
        <v>45</v>
      </c>
      <c r="S2145" s="3" t="s">
        <v>8335</v>
      </c>
      <c r="T2145" s="3" t="s">
        <v>8336</v>
      </c>
    </row>
    <row r="2146" spans="1:20" ht="84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12">
        <f t="shared" si="33"/>
        <v>41531.546759259261</v>
      </c>
      <c r="K2146" s="3">
        <v>1376399240</v>
      </c>
      <c r="L2146" s="12">
        <f>(((K2146/60)/60)/24)+DATE(1970,1,1)</f>
        <v>41499.546759259261</v>
      </c>
      <c r="M2146" s="3" t="b">
        <v>0</v>
      </c>
      <c r="N2146" s="3">
        <v>24</v>
      </c>
      <c r="O2146" s="3" t="b">
        <v>0</v>
      </c>
      <c r="P2146" s="3" t="s">
        <v>8282</v>
      </c>
      <c r="Q2146" s="6">
        <f>E2146/D2146</f>
        <v>1.7098591549295775E-2</v>
      </c>
      <c r="R2146" s="8">
        <f>E2146/N2146</f>
        <v>25.291666666666668</v>
      </c>
      <c r="S2146" s="3" t="s">
        <v>8335</v>
      </c>
      <c r="T2146" s="3" t="s">
        <v>8336</v>
      </c>
    </row>
    <row r="2147" spans="1:20" ht="84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12">
        <f t="shared" si="33"/>
        <v>41605.279097222221</v>
      </c>
      <c r="K2147" s="3">
        <v>1382938914</v>
      </c>
      <c r="L2147" s="12">
        <f>(((K2147/60)/60)/24)+DATE(1970,1,1)</f>
        <v>41575.237430555557</v>
      </c>
      <c r="M2147" s="3" t="b">
        <v>0</v>
      </c>
      <c r="N2147" s="3">
        <v>89</v>
      </c>
      <c r="O2147" s="3" t="b">
        <v>0</v>
      </c>
      <c r="P2147" s="3" t="s">
        <v>8282</v>
      </c>
      <c r="Q2147" s="6">
        <f>E2147/D2147</f>
        <v>0.30433333333333334</v>
      </c>
      <c r="R2147" s="8">
        <f>E2147/N2147</f>
        <v>51.292134831460672</v>
      </c>
      <c r="S2147" s="3" t="s">
        <v>8335</v>
      </c>
      <c r="T2147" s="3" t="s">
        <v>8336</v>
      </c>
    </row>
    <row r="2148" spans="1:20" ht="126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12">
        <f t="shared" si="33"/>
        <v>42411.679513888885</v>
      </c>
      <c r="K2148" s="3">
        <v>1453997910</v>
      </c>
      <c r="L2148" s="12">
        <f>(((K2148/60)/60)/24)+DATE(1970,1,1)</f>
        <v>42397.679513888885</v>
      </c>
      <c r="M2148" s="3" t="b">
        <v>0</v>
      </c>
      <c r="N2148" s="3">
        <v>1</v>
      </c>
      <c r="O2148" s="3" t="b">
        <v>0</v>
      </c>
      <c r="P2148" s="3" t="s">
        <v>8282</v>
      </c>
      <c r="Q2148" s="6">
        <f>E2148/D2148</f>
        <v>2.0000000000000001E-4</v>
      </c>
      <c r="R2148" s="8">
        <f>E2148/N2148</f>
        <v>1</v>
      </c>
      <c r="S2148" s="3" t="s">
        <v>8335</v>
      </c>
      <c r="T2148" s="3" t="s">
        <v>8336</v>
      </c>
    </row>
    <row r="2149" spans="1:20" ht="42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12">
        <f t="shared" si="33"/>
        <v>41959.337361111116</v>
      </c>
      <c r="K2149" s="3">
        <v>1413356748</v>
      </c>
      <c r="L2149" s="12">
        <f>(((K2149/60)/60)/24)+DATE(1970,1,1)</f>
        <v>41927.295694444445</v>
      </c>
      <c r="M2149" s="3" t="b">
        <v>0</v>
      </c>
      <c r="N2149" s="3">
        <v>55</v>
      </c>
      <c r="O2149" s="3" t="b">
        <v>0</v>
      </c>
      <c r="P2149" s="3" t="s">
        <v>8282</v>
      </c>
      <c r="Q2149" s="6">
        <f>E2149/D2149</f>
        <v>6.9641025641025639E-3</v>
      </c>
      <c r="R2149" s="8">
        <f>E2149/N2149</f>
        <v>49.381818181818183</v>
      </c>
      <c r="S2149" s="3" t="s">
        <v>8335</v>
      </c>
      <c r="T2149" s="3" t="s">
        <v>8336</v>
      </c>
    </row>
    <row r="2150" spans="1:20" ht="10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12">
        <f t="shared" si="33"/>
        <v>42096.691921296297</v>
      </c>
      <c r="K2150" s="3">
        <v>1425404182</v>
      </c>
      <c r="L2150" s="12">
        <f>(((K2150/60)/60)/24)+DATE(1970,1,1)</f>
        <v>42066.733587962968</v>
      </c>
      <c r="M2150" s="3" t="b">
        <v>0</v>
      </c>
      <c r="N2150" s="3">
        <v>2</v>
      </c>
      <c r="O2150" s="3" t="b">
        <v>0</v>
      </c>
      <c r="P2150" s="3" t="s">
        <v>8282</v>
      </c>
      <c r="Q2150" s="6">
        <f>E2150/D2150</f>
        <v>0.02</v>
      </c>
      <c r="R2150" s="8">
        <f>E2150/N2150</f>
        <v>1</v>
      </c>
      <c r="S2150" s="3" t="s">
        <v>8335</v>
      </c>
      <c r="T2150" s="3" t="s">
        <v>8336</v>
      </c>
    </row>
    <row r="2151" spans="1:20" ht="10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12">
        <f t="shared" si="33"/>
        <v>40390</v>
      </c>
      <c r="K2151" s="3">
        <v>1277512556</v>
      </c>
      <c r="L2151" s="12">
        <f>(((K2151/60)/60)/24)+DATE(1970,1,1)</f>
        <v>40355.024953703702</v>
      </c>
      <c r="M2151" s="3" t="b">
        <v>0</v>
      </c>
      <c r="N2151" s="3">
        <v>0</v>
      </c>
      <c r="O2151" s="3" t="b">
        <v>0</v>
      </c>
      <c r="P2151" s="3" t="s">
        <v>8282</v>
      </c>
      <c r="Q2151" s="6">
        <f>E2151/D2151</f>
        <v>0</v>
      </c>
      <c r="R2151" s="8" t="e">
        <f>E2151/N2151</f>
        <v>#DIV/0!</v>
      </c>
      <c r="S2151" s="3" t="s">
        <v>8335</v>
      </c>
      <c r="T2151" s="3" t="s">
        <v>8336</v>
      </c>
    </row>
    <row r="2152" spans="1:20" ht="42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12">
        <f t="shared" si="33"/>
        <v>42564.284710648149</v>
      </c>
      <c r="K2152" s="3">
        <v>1465800599</v>
      </c>
      <c r="L2152" s="12">
        <f>(((K2152/60)/60)/24)+DATE(1970,1,1)</f>
        <v>42534.284710648149</v>
      </c>
      <c r="M2152" s="3" t="b">
        <v>0</v>
      </c>
      <c r="N2152" s="3">
        <v>4</v>
      </c>
      <c r="O2152" s="3" t="b">
        <v>0</v>
      </c>
      <c r="P2152" s="3" t="s">
        <v>8282</v>
      </c>
      <c r="Q2152" s="6">
        <f>E2152/D2152</f>
        <v>8.0999999999999996E-3</v>
      </c>
      <c r="R2152" s="8">
        <f>E2152/N2152</f>
        <v>101.25</v>
      </c>
      <c r="S2152" s="3" t="s">
        <v>8335</v>
      </c>
      <c r="T2152" s="3" t="s">
        <v>8336</v>
      </c>
    </row>
    <row r="2153" spans="1:20" ht="10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12">
        <f t="shared" si="33"/>
        <v>42550.847384259265</v>
      </c>
      <c r="K2153" s="3">
        <v>1464639614</v>
      </c>
      <c r="L2153" s="12">
        <f>(((K2153/60)/60)/24)+DATE(1970,1,1)</f>
        <v>42520.847384259265</v>
      </c>
      <c r="M2153" s="3" t="b">
        <v>0</v>
      </c>
      <c r="N2153" s="3">
        <v>6</v>
      </c>
      <c r="O2153" s="3" t="b">
        <v>0</v>
      </c>
      <c r="P2153" s="3" t="s">
        <v>8282</v>
      </c>
      <c r="Q2153" s="6">
        <f>E2153/D2153</f>
        <v>2.6222222222222224E-3</v>
      </c>
      <c r="R2153" s="8">
        <f>E2153/N2153</f>
        <v>19.666666666666668</v>
      </c>
      <c r="S2153" s="3" t="s">
        <v>8335</v>
      </c>
      <c r="T2153" s="3" t="s">
        <v>8336</v>
      </c>
    </row>
    <row r="2154" spans="1:20" ht="10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12">
        <f t="shared" si="33"/>
        <v>41713.790613425925</v>
      </c>
      <c r="K2154" s="3">
        <v>1392321509</v>
      </c>
      <c r="L2154" s="12">
        <f>(((K2154/60)/60)/24)+DATE(1970,1,1)</f>
        <v>41683.832280092596</v>
      </c>
      <c r="M2154" s="3" t="b">
        <v>0</v>
      </c>
      <c r="N2154" s="3">
        <v>4</v>
      </c>
      <c r="O2154" s="3" t="b">
        <v>0</v>
      </c>
      <c r="P2154" s="3" t="s">
        <v>8282</v>
      </c>
      <c r="Q2154" s="6">
        <f>E2154/D2154</f>
        <v>1.6666666666666668E-3</v>
      </c>
      <c r="R2154" s="8">
        <f>E2154/N2154</f>
        <v>12.5</v>
      </c>
      <c r="S2154" s="3" t="s">
        <v>8335</v>
      </c>
      <c r="T2154" s="3" t="s">
        <v>8336</v>
      </c>
    </row>
    <row r="2155" spans="1:20" ht="10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12">
        <f t="shared" si="33"/>
        <v>42014.332638888889</v>
      </c>
      <c r="K2155" s="3">
        <v>1417470718</v>
      </c>
      <c r="L2155" s="12">
        <f>(((K2155/60)/60)/24)+DATE(1970,1,1)</f>
        <v>41974.911087962959</v>
      </c>
      <c r="M2155" s="3" t="b">
        <v>0</v>
      </c>
      <c r="N2155" s="3">
        <v>4</v>
      </c>
      <c r="O2155" s="3" t="b">
        <v>0</v>
      </c>
      <c r="P2155" s="3" t="s">
        <v>8282</v>
      </c>
      <c r="Q2155" s="6">
        <f>E2155/D2155</f>
        <v>9.1244548809124457E-5</v>
      </c>
      <c r="R2155" s="8">
        <f>E2155/N2155</f>
        <v>8.5</v>
      </c>
      <c r="S2155" s="3" t="s">
        <v>8335</v>
      </c>
      <c r="T2155" s="3" t="s">
        <v>8336</v>
      </c>
    </row>
    <row r="2156" spans="1:20" ht="63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12">
        <f t="shared" si="33"/>
        <v>41667.632256944446</v>
      </c>
      <c r="K2156" s="3">
        <v>1389193827</v>
      </c>
      <c r="L2156" s="12">
        <f>(((K2156/60)/60)/24)+DATE(1970,1,1)</f>
        <v>41647.632256944446</v>
      </c>
      <c r="M2156" s="3" t="b">
        <v>0</v>
      </c>
      <c r="N2156" s="3">
        <v>2</v>
      </c>
      <c r="O2156" s="3" t="b">
        <v>0</v>
      </c>
      <c r="P2156" s="3" t="s">
        <v>8282</v>
      </c>
      <c r="Q2156" s="6">
        <f>E2156/D2156</f>
        <v>8.0000000000000002E-3</v>
      </c>
      <c r="R2156" s="8">
        <f>E2156/N2156</f>
        <v>1</v>
      </c>
      <c r="S2156" s="3" t="s">
        <v>8335</v>
      </c>
      <c r="T2156" s="3" t="s">
        <v>8336</v>
      </c>
    </row>
    <row r="2157" spans="1:20" ht="84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12">
        <f t="shared" si="33"/>
        <v>42460.70584490741</v>
      </c>
      <c r="K2157" s="3">
        <v>1456854985</v>
      </c>
      <c r="L2157" s="12">
        <f>(((K2157/60)/60)/24)+DATE(1970,1,1)</f>
        <v>42430.747511574074</v>
      </c>
      <c r="M2157" s="3" t="b">
        <v>0</v>
      </c>
      <c r="N2157" s="3">
        <v>5</v>
      </c>
      <c r="O2157" s="3" t="b">
        <v>0</v>
      </c>
      <c r="P2157" s="3" t="s">
        <v>8282</v>
      </c>
      <c r="Q2157" s="6">
        <f>E2157/D2157</f>
        <v>2.3E-2</v>
      </c>
      <c r="R2157" s="8">
        <f>E2157/N2157</f>
        <v>23</v>
      </c>
      <c r="S2157" s="3" t="s">
        <v>8335</v>
      </c>
      <c r="T2157" s="3" t="s">
        <v>8336</v>
      </c>
    </row>
    <row r="2158" spans="1:20" ht="84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12">
        <f t="shared" si="33"/>
        <v>41533.85423611111</v>
      </c>
      <c r="K2158" s="3">
        <v>1375475406</v>
      </c>
      <c r="L2158" s="12">
        <f>(((K2158/60)/60)/24)+DATE(1970,1,1)</f>
        <v>41488.85423611111</v>
      </c>
      <c r="M2158" s="3" t="b">
        <v>0</v>
      </c>
      <c r="N2158" s="3">
        <v>83</v>
      </c>
      <c r="O2158" s="3" t="b">
        <v>0</v>
      </c>
      <c r="P2158" s="3" t="s">
        <v>8282</v>
      </c>
      <c r="Q2158" s="6">
        <f>E2158/D2158</f>
        <v>2.6660714285714284E-2</v>
      </c>
      <c r="R2158" s="8">
        <f>E2158/N2158</f>
        <v>17.987951807228917</v>
      </c>
      <c r="S2158" s="3" t="s">
        <v>8335</v>
      </c>
      <c r="T2158" s="3" t="s">
        <v>8336</v>
      </c>
    </row>
    <row r="2159" spans="1:20" ht="63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12">
        <f t="shared" si="33"/>
        <v>42727.332638888889</v>
      </c>
      <c r="K2159" s="3">
        <v>1479684783</v>
      </c>
      <c r="L2159" s="12">
        <f>(((K2159/60)/60)/24)+DATE(1970,1,1)</f>
        <v>42694.98128472222</v>
      </c>
      <c r="M2159" s="3" t="b">
        <v>0</v>
      </c>
      <c r="N2159" s="3">
        <v>57</v>
      </c>
      <c r="O2159" s="3" t="b">
        <v>0</v>
      </c>
      <c r="P2159" s="3" t="s">
        <v>8282</v>
      </c>
      <c r="Q2159" s="6">
        <f>E2159/D2159</f>
        <v>0.28192</v>
      </c>
      <c r="R2159" s="8">
        <f>E2159/N2159</f>
        <v>370.94736842105266</v>
      </c>
      <c r="S2159" s="3" t="s">
        <v>8335</v>
      </c>
      <c r="T2159" s="3" t="s">
        <v>8336</v>
      </c>
    </row>
    <row r="2160" spans="1:20" ht="10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12">
        <f t="shared" si="33"/>
        <v>41309.853865740741</v>
      </c>
      <c r="K2160" s="3">
        <v>1356121774</v>
      </c>
      <c r="L2160" s="12">
        <f>(((K2160/60)/60)/24)+DATE(1970,1,1)</f>
        <v>41264.853865740741</v>
      </c>
      <c r="M2160" s="3" t="b">
        <v>0</v>
      </c>
      <c r="N2160" s="3">
        <v>311</v>
      </c>
      <c r="O2160" s="3" t="b">
        <v>0</v>
      </c>
      <c r="P2160" s="3" t="s">
        <v>8282</v>
      </c>
      <c r="Q2160" s="6">
        <f>E2160/D2160</f>
        <v>6.5900366666666668E-2</v>
      </c>
      <c r="R2160" s="8">
        <f>E2160/N2160</f>
        <v>63.569485530546629</v>
      </c>
      <c r="S2160" s="3" t="s">
        <v>8335</v>
      </c>
      <c r="T2160" s="3" t="s">
        <v>8336</v>
      </c>
    </row>
    <row r="2161" spans="1:20" ht="126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12">
        <f t="shared" si="33"/>
        <v>40740.731180555551</v>
      </c>
      <c r="K2161" s="3">
        <v>1308245574</v>
      </c>
      <c r="L2161" s="12">
        <f>(((K2161/60)/60)/24)+DATE(1970,1,1)</f>
        <v>40710.731180555551</v>
      </c>
      <c r="M2161" s="3" t="b">
        <v>0</v>
      </c>
      <c r="N2161" s="3">
        <v>2</v>
      </c>
      <c r="O2161" s="3" t="b">
        <v>0</v>
      </c>
      <c r="P2161" s="3" t="s">
        <v>8282</v>
      </c>
      <c r="Q2161" s="6">
        <f>E2161/D2161</f>
        <v>7.2222222222222219E-3</v>
      </c>
      <c r="R2161" s="8">
        <f>E2161/N2161</f>
        <v>13</v>
      </c>
      <c r="S2161" s="3" t="s">
        <v>8335</v>
      </c>
      <c r="T2161" s="3" t="s">
        <v>8336</v>
      </c>
    </row>
    <row r="2162" spans="1:20" ht="84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12">
        <f t="shared" si="33"/>
        <v>41048.711863425924</v>
      </c>
      <c r="K2162" s="3">
        <v>1334855105</v>
      </c>
      <c r="L2162" s="12">
        <f>(((K2162/60)/60)/24)+DATE(1970,1,1)</f>
        <v>41018.711863425924</v>
      </c>
      <c r="M2162" s="3" t="b">
        <v>0</v>
      </c>
      <c r="N2162" s="3">
        <v>16</v>
      </c>
      <c r="O2162" s="3" t="b">
        <v>0</v>
      </c>
      <c r="P2162" s="3" t="s">
        <v>8282</v>
      </c>
      <c r="Q2162" s="6">
        <f>E2162/D2162</f>
        <v>8.5000000000000006E-3</v>
      </c>
      <c r="R2162" s="8">
        <f>E2162/N2162</f>
        <v>5.3125</v>
      </c>
      <c r="S2162" s="3" t="s">
        <v>8335</v>
      </c>
      <c r="T2162" s="3" t="s">
        <v>8336</v>
      </c>
    </row>
    <row r="2163" spans="1:20" ht="42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12">
        <f t="shared" si="33"/>
        <v>42270.852534722217</v>
      </c>
      <c r="K2163" s="3">
        <v>1440448059</v>
      </c>
      <c r="L2163" s="12">
        <f>(((K2163/60)/60)/24)+DATE(1970,1,1)</f>
        <v>42240.852534722217</v>
      </c>
      <c r="M2163" s="3" t="b">
        <v>0</v>
      </c>
      <c r="N2163" s="3">
        <v>13</v>
      </c>
      <c r="O2163" s="3" t="b">
        <v>1</v>
      </c>
      <c r="P2163" s="3" t="s">
        <v>8276</v>
      </c>
      <c r="Q2163" s="6">
        <f>E2163/D2163</f>
        <v>1.1575</v>
      </c>
      <c r="R2163" s="8">
        <f>E2163/N2163</f>
        <v>35.615384615384613</v>
      </c>
      <c r="S2163" s="3" t="s">
        <v>8327</v>
      </c>
      <c r="T2163" s="3" t="s">
        <v>8328</v>
      </c>
    </row>
    <row r="2164" spans="1:20" ht="10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12">
        <f t="shared" si="33"/>
        <v>41844.766099537039</v>
      </c>
      <c r="K2164" s="3">
        <v>1403547791</v>
      </c>
      <c r="L2164" s="12">
        <f>(((K2164/60)/60)/24)+DATE(1970,1,1)</f>
        <v>41813.766099537039</v>
      </c>
      <c r="M2164" s="3" t="b">
        <v>0</v>
      </c>
      <c r="N2164" s="3">
        <v>58</v>
      </c>
      <c r="O2164" s="3" t="b">
        <v>1</v>
      </c>
      <c r="P2164" s="3" t="s">
        <v>8276</v>
      </c>
      <c r="Q2164" s="6">
        <f>E2164/D2164</f>
        <v>1.1226666666666667</v>
      </c>
      <c r="R2164" s="8">
        <f>E2164/N2164</f>
        <v>87.103448275862064</v>
      </c>
      <c r="S2164" s="3" t="s">
        <v>8327</v>
      </c>
      <c r="T2164" s="3" t="s">
        <v>8328</v>
      </c>
    </row>
    <row r="2165" spans="1:20" ht="10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12">
        <f t="shared" si="33"/>
        <v>42163.159722222219</v>
      </c>
      <c r="K2165" s="3">
        <v>1429306520</v>
      </c>
      <c r="L2165" s="12">
        <f>(((K2165/60)/60)/24)+DATE(1970,1,1)</f>
        <v>42111.899537037039</v>
      </c>
      <c r="M2165" s="3" t="b">
        <v>0</v>
      </c>
      <c r="N2165" s="3">
        <v>44</v>
      </c>
      <c r="O2165" s="3" t="b">
        <v>1</v>
      </c>
      <c r="P2165" s="3" t="s">
        <v>8276</v>
      </c>
      <c r="Q2165" s="6">
        <f>E2165/D2165</f>
        <v>1.3220000000000001</v>
      </c>
      <c r="R2165" s="8">
        <f>E2165/N2165</f>
        <v>75.11363636363636</v>
      </c>
      <c r="S2165" s="3" t="s">
        <v>8327</v>
      </c>
      <c r="T2165" s="3" t="s">
        <v>8328</v>
      </c>
    </row>
    <row r="2166" spans="1:20" ht="63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12">
        <f t="shared" si="33"/>
        <v>42546.165972222225</v>
      </c>
      <c r="K2166" s="3">
        <v>1464196414</v>
      </c>
      <c r="L2166" s="12">
        <f>(((K2166/60)/60)/24)+DATE(1970,1,1)</f>
        <v>42515.71775462963</v>
      </c>
      <c r="M2166" s="3" t="b">
        <v>0</v>
      </c>
      <c r="N2166" s="3">
        <v>83</v>
      </c>
      <c r="O2166" s="3" t="b">
        <v>1</v>
      </c>
      <c r="P2166" s="3" t="s">
        <v>8276</v>
      </c>
      <c r="Q2166" s="6">
        <f>E2166/D2166</f>
        <v>1.0263636363636364</v>
      </c>
      <c r="R2166" s="8">
        <f>E2166/N2166</f>
        <v>68.01204819277109</v>
      </c>
      <c r="S2166" s="3" t="s">
        <v>8327</v>
      </c>
      <c r="T2166" s="3" t="s">
        <v>8328</v>
      </c>
    </row>
    <row r="2167" spans="1:20" ht="10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12">
        <f t="shared" si="33"/>
        <v>42468.625405092593</v>
      </c>
      <c r="K2167" s="3">
        <v>1457539235</v>
      </c>
      <c r="L2167" s="12">
        <f>(((K2167/60)/60)/24)+DATE(1970,1,1)</f>
        <v>42438.667071759264</v>
      </c>
      <c r="M2167" s="3" t="b">
        <v>0</v>
      </c>
      <c r="N2167" s="3">
        <v>117</v>
      </c>
      <c r="O2167" s="3" t="b">
        <v>1</v>
      </c>
      <c r="P2167" s="3" t="s">
        <v>8276</v>
      </c>
      <c r="Q2167" s="6">
        <f>E2167/D2167</f>
        <v>1.3864000000000001</v>
      </c>
      <c r="R2167" s="8">
        <f>E2167/N2167</f>
        <v>29.623931623931625</v>
      </c>
      <c r="S2167" s="3" t="s">
        <v>8327</v>
      </c>
      <c r="T2167" s="3" t="s">
        <v>8328</v>
      </c>
    </row>
    <row r="2168" spans="1:20" ht="10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12">
        <f t="shared" si="33"/>
        <v>41978.879837962959</v>
      </c>
      <c r="K2168" s="3">
        <v>1413922018</v>
      </c>
      <c r="L2168" s="12">
        <f>(((K2168/60)/60)/24)+DATE(1970,1,1)</f>
        <v>41933.838171296295</v>
      </c>
      <c r="M2168" s="3" t="b">
        <v>0</v>
      </c>
      <c r="N2168" s="3">
        <v>32</v>
      </c>
      <c r="O2168" s="3" t="b">
        <v>1</v>
      </c>
      <c r="P2168" s="3" t="s">
        <v>8276</v>
      </c>
      <c r="Q2168" s="6">
        <f>E2168/D2168</f>
        <v>1.466</v>
      </c>
      <c r="R2168" s="8">
        <f>E2168/N2168</f>
        <v>91.625</v>
      </c>
      <c r="S2168" s="3" t="s">
        <v>8327</v>
      </c>
      <c r="T2168" s="3" t="s">
        <v>8328</v>
      </c>
    </row>
    <row r="2169" spans="1:20" ht="63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12">
        <f t="shared" si="33"/>
        <v>41167.066400462965</v>
      </c>
      <c r="K2169" s="3">
        <v>1346463337</v>
      </c>
      <c r="L2169" s="12">
        <f>(((K2169/60)/60)/24)+DATE(1970,1,1)</f>
        <v>41153.066400462965</v>
      </c>
      <c r="M2169" s="3" t="b">
        <v>0</v>
      </c>
      <c r="N2169" s="3">
        <v>8</v>
      </c>
      <c r="O2169" s="3" t="b">
        <v>1</v>
      </c>
      <c r="P2169" s="3" t="s">
        <v>8276</v>
      </c>
      <c r="Q2169" s="6">
        <f>E2169/D2169</f>
        <v>1.2</v>
      </c>
      <c r="R2169" s="8">
        <f>E2169/N2169</f>
        <v>22.5</v>
      </c>
      <c r="S2169" s="3" t="s">
        <v>8327</v>
      </c>
      <c r="T2169" s="3" t="s">
        <v>8328</v>
      </c>
    </row>
    <row r="2170" spans="1:20" ht="84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12">
        <f t="shared" si="33"/>
        <v>42776.208333333328</v>
      </c>
      <c r="K2170" s="3">
        <v>1484058261</v>
      </c>
      <c r="L2170" s="12">
        <f>(((K2170/60)/60)/24)+DATE(1970,1,1)</f>
        <v>42745.600243055553</v>
      </c>
      <c r="M2170" s="3" t="b">
        <v>0</v>
      </c>
      <c r="N2170" s="3">
        <v>340</v>
      </c>
      <c r="O2170" s="3" t="b">
        <v>1</v>
      </c>
      <c r="P2170" s="3" t="s">
        <v>8276</v>
      </c>
      <c r="Q2170" s="6">
        <f>E2170/D2170</f>
        <v>1.215816111111111</v>
      </c>
      <c r="R2170" s="8">
        <f>E2170/N2170</f>
        <v>64.366735294117646</v>
      </c>
      <c r="S2170" s="3" t="s">
        <v>8327</v>
      </c>
      <c r="T2170" s="3" t="s">
        <v>8328</v>
      </c>
    </row>
    <row r="2171" spans="1:20" ht="10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12">
        <f t="shared" si="33"/>
        <v>42796.700821759259</v>
      </c>
      <c r="K2171" s="3">
        <v>1488214151</v>
      </c>
      <c r="L2171" s="12">
        <f>(((K2171/60)/60)/24)+DATE(1970,1,1)</f>
        <v>42793.700821759259</v>
      </c>
      <c r="M2171" s="3" t="b">
        <v>0</v>
      </c>
      <c r="N2171" s="3">
        <v>7</v>
      </c>
      <c r="O2171" s="3" t="b">
        <v>1</v>
      </c>
      <c r="P2171" s="3" t="s">
        <v>8276</v>
      </c>
      <c r="Q2171" s="6">
        <f>E2171/D2171</f>
        <v>1</v>
      </c>
      <c r="R2171" s="8">
        <f>E2171/N2171</f>
        <v>21.857142857142858</v>
      </c>
      <c r="S2171" s="3" t="s">
        <v>8327</v>
      </c>
      <c r="T2171" s="3" t="s">
        <v>8328</v>
      </c>
    </row>
    <row r="2172" spans="1:20" ht="84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12">
        <f t="shared" si="33"/>
        <v>42238.750254629631</v>
      </c>
      <c r="K2172" s="3">
        <v>1436810422</v>
      </c>
      <c r="L2172" s="12">
        <f>(((K2172/60)/60)/24)+DATE(1970,1,1)</f>
        <v>42198.750254629631</v>
      </c>
      <c r="M2172" s="3" t="b">
        <v>0</v>
      </c>
      <c r="N2172" s="3">
        <v>19</v>
      </c>
      <c r="O2172" s="3" t="b">
        <v>1</v>
      </c>
      <c r="P2172" s="3" t="s">
        <v>8276</v>
      </c>
      <c r="Q2172" s="6">
        <f>E2172/D2172</f>
        <v>1.8085714285714285</v>
      </c>
      <c r="R2172" s="8">
        <f>E2172/N2172</f>
        <v>33.315789473684212</v>
      </c>
      <c r="S2172" s="3" t="s">
        <v>8327</v>
      </c>
      <c r="T2172" s="3" t="s">
        <v>8328</v>
      </c>
    </row>
    <row r="2173" spans="1:20" ht="84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12">
        <f t="shared" si="33"/>
        <v>42177.208333333328</v>
      </c>
      <c r="K2173" s="3">
        <v>1431903495</v>
      </c>
      <c r="L2173" s="12">
        <f>(((K2173/60)/60)/24)+DATE(1970,1,1)</f>
        <v>42141.95711805555</v>
      </c>
      <c r="M2173" s="3" t="b">
        <v>0</v>
      </c>
      <c r="N2173" s="3">
        <v>47</v>
      </c>
      <c r="O2173" s="3" t="b">
        <v>1</v>
      </c>
      <c r="P2173" s="3" t="s">
        <v>8276</v>
      </c>
      <c r="Q2173" s="6">
        <f>E2173/D2173</f>
        <v>1.0607500000000001</v>
      </c>
      <c r="R2173" s="8">
        <f>E2173/N2173</f>
        <v>90.276595744680847</v>
      </c>
      <c r="S2173" s="3" t="s">
        <v>8327</v>
      </c>
      <c r="T2173" s="3" t="s">
        <v>8328</v>
      </c>
    </row>
    <row r="2174" spans="1:20" ht="126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12">
        <f t="shared" si="33"/>
        <v>42112.580092592587</v>
      </c>
      <c r="K2174" s="3">
        <v>1426773320</v>
      </c>
      <c r="L2174" s="12">
        <f>(((K2174/60)/60)/24)+DATE(1970,1,1)</f>
        <v>42082.580092592587</v>
      </c>
      <c r="M2174" s="3" t="b">
        <v>0</v>
      </c>
      <c r="N2174" s="3">
        <v>13</v>
      </c>
      <c r="O2174" s="3" t="b">
        <v>1</v>
      </c>
      <c r="P2174" s="3" t="s">
        <v>8276</v>
      </c>
      <c r="Q2174" s="6">
        <f>E2174/D2174</f>
        <v>1</v>
      </c>
      <c r="R2174" s="8">
        <f>E2174/N2174</f>
        <v>76.92307692307692</v>
      </c>
      <c r="S2174" s="3" t="s">
        <v>8327</v>
      </c>
      <c r="T2174" s="3" t="s">
        <v>8328</v>
      </c>
    </row>
    <row r="2175" spans="1:20" ht="10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12">
        <f t="shared" si="33"/>
        <v>41527.165972222225</v>
      </c>
      <c r="K2175" s="3">
        <v>1376066243</v>
      </c>
      <c r="L2175" s="12">
        <f>(((K2175/60)/60)/24)+DATE(1970,1,1)</f>
        <v>41495.692627314813</v>
      </c>
      <c r="M2175" s="3" t="b">
        <v>0</v>
      </c>
      <c r="N2175" s="3">
        <v>90</v>
      </c>
      <c r="O2175" s="3" t="b">
        <v>1</v>
      </c>
      <c r="P2175" s="3" t="s">
        <v>8276</v>
      </c>
      <c r="Q2175" s="6">
        <f>E2175/D2175</f>
        <v>1.2692857142857144</v>
      </c>
      <c r="R2175" s="8">
        <f>E2175/N2175</f>
        <v>59.233333333333334</v>
      </c>
      <c r="S2175" s="3" t="s">
        <v>8327</v>
      </c>
      <c r="T2175" s="3" t="s">
        <v>8328</v>
      </c>
    </row>
    <row r="2176" spans="1:20" ht="10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12">
        <f t="shared" si="33"/>
        <v>42495.542905092589</v>
      </c>
      <c r="K2176" s="3">
        <v>1459861307</v>
      </c>
      <c r="L2176" s="12">
        <f>(((K2176/60)/60)/24)+DATE(1970,1,1)</f>
        <v>42465.542905092589</v>
      </c>
      <c r="M2176" s="3" t="b">
        <v>0</v>
      </c>
      <c r="N2176" s="3">
        <v>63</v>
      </c>
      <c r="O2176" s="3" t="b">
        <v>1</v>
      </c>
      <c r="P2176" s="3" t="s">
        <v>8276</v>
      </c>
      <c r="Q2176" s="6">
        <f>E2176/D2176</f>
        <v>1.0297499999999999</v>
      </c>
      <c r="R2176" s="8">
        <f>E2176/N2176</f>
        <v>65.38095238095238</v>
      </c>
      <c r="S2176" s="3" t="s">
        <v>8327</v>
      </c>
      <c r="T2176" s="3" t="s">
        <v>8328</v>
      </c>
    </row>
    <row r="2177" spans="1:20" ht="10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12">
        <f t="shared" si="33"/>
        <v>42572.009097222224</v>
      </c>
      <c r="K2177" s="3">
        <v>1468455186</v>
      </c>
      <c r="L2177" s="12">
        <f>(((K2177/60)/60)/24)+DATE(1970,1,1)</f>
        <v>42565.009097222224</v>
      </c>
      <c r="M2177" s="3" t="b">
        <v>0</v>
      </c>
      <c r="N2177" s="3">
        <v>26</v>
      </c>
      <c r="O2177" s="3" t="b">
        <v>1</v>
      </c>
      <c r="P2177" s="3" t="s">
        <v>8276</v>
      </c>
      <c r="Q2177" s="6">
        <f>E2177/D2177</f>
        <v>2.5</v>
      </c>
      <c r="R2177" s="8">
        <f>E2177/N2177</f>
        <v>67.307692307692307</v>
      </c>
      <c r="S2177" s="3" t="s">
        <v>8327</v>
      </c>
      <c r="T2177" s="3" t="s">
        <v>8328</v>
      </c>
    </row>
    <row r="2178" spans="1:20" ht="84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12">
        <f t="shared" si="33"/>
        <v>42126.633206018523</v>
      </c>
      <c r="K2178" s="3">
        <v>1427987509</v>
      </c>
      <c r="L2178" s="12">
        <f>(((K2178/60)/60)/24)+DATE(1970,1,1)</f>
        <v>42096.633206018523</v>
      </c>
      <c r="M2178" s="3" t="b">
        <v>0</v>
      </c>
      <c r="N2178" s="3">
        <v>71</v>
      </c>
      <c r="O2178" s="3" t="b">
        <v>1</v>
      </c>
      <c r="P2178" s="3" t="s">
        <v>8276</v>
      </c>
      <c r="Q2178" s="6">
        <f>E2178/D2178</f>
        <v>1.2602</v>
      </c>
      <c r="R2178" s="8">
        <f>E2178/N2178</f>
        <v>88.74647887323944</v>
      </c>
      <c r="S2178" s="3" t="s">
        <v>8327</v>
      </c>
      <c r="T2178" s="3" t="s">
        <v>8328</v>
      </c>
    </row>
    <row r="2179" spans="1:20" ht="10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12">
        <f t="shared" ref="J2179:J2242" si="34">(((I2179/60)/60)/24)+DATE(1970,1,1)</f>
        <v>42527.250775462962</v>
      </c>
      <c r="K2179" s="3">
        <v>1463032867</v>
      </c>
      <c r="L2179" s="12">
        <f>(((K2179/60)/60)/24)+DATE(1970,1,1)</f>
        <v>42502.250775462962</v>
      </c>
      <c r="M2179" s="3" t="b">
        <v>0</v>
      </c>
      <c r="N2179" s="3">
        <v>38</v>
      </c>
      <c r="O2179" s="3" t="b">
        <v>1</v>
      </c>
      <c r="P2179" s="3" t="s">
        <v>8276</v>
      </c>
      <c r="Q2179" s="6">
        <f>E2179/D2179</f>
        <v>1.0012000000000001</v>
      </c>
      <c r="R2179" s="8">
        <f>E2179/N2179</f>
        <v>65.868421052631575</v>
      </c>
      <c r="S2179" s="3" t="s">
        <v>8327</v>
      </c>
      <c r="T2179" s="3" t="s">
        <v>8328</v>
      </c>
    </row>
    <row r="2180" spans="1:20" ht="10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12">
        <f t="shared" si="34"/>
        <v>42753.63653935185</v>
      </c>
      <c r="K2180" s="3">
        <v>1482160597</v>
      </c>
      <c r="L2180" s="12">
        <f>(((K2180/60)/60)/24)+DATE(1970,1,1)</f>
        <v>42723.63653935185</v>
      </c>
      <c r="M2180" s="3" t="b">
        <v>0</v>
      </c>
      <c r="N2180" s="3">
        <v>859</v>
      </c>
      <c r="O2180" s="3" t="b">
        <v>1</v>
      </c>
      <c r="P2180" s="3" t="s">
        <v>8276</v>
      </c>
      <c r="Q2180" s="6">
        <f>E2180/D2180</f>
        <v>1.3864000000000001</v>
      </c>
      <c r="R2180" s="8">
        <f>E2180/N2180</f>
        <v>40.349243306169967</v>
      </c>
      <c r="S2180" s="3" t="s">
        <v>8327</v>
      </c>
      <c r="T2180" s="3" t="s">
        <v>8328</v>
      </c>
    </row>
    <row r="2181" spans="1:20" ht="84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12">
        <f t="shared" si="34"/>
        <v>42105.171203703707</v>
      </c>
      <c r="K2181" s="3">
        <v>1426133192</v>
      </c>
      <c r="L2181" s="12">
        <f>(((K2181/60)/60)/24)+DATE(1970,1,1)</f>
        <v>42075.171203703707</v>
      </c>
      <c r="M2181" s="3" t="b">
        <v>0</v>
      </c>
      <c r="N2181" s="3">
        <v>21</v>
      </c>
      <c r="O2181" s="3" t="b">
        <v>1</v>
      </c>
      <c r="P2181" s="3" t="s">
        <v>8276</v>
      </c>
      <c r="Q2181" s="6">
        <f>E2181/D2181</f>
        <v>1.6140000000000001</v>
      </c>
      <c r="R2181" s="8">
        <f>E2181/N2181</f>
        <v>76.857142857142861</v>
      </c>
      <c r="S2181" s="3" t="s">
        <v>8327</v>
      </c>
      <c r="T2181" s="3" t="s">
        <v>8328</v>
      </c>
    </row>
    <row r="2182" spans="1:20" ht="84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12">
        <f t="shared" si="34"/>
        <v>42321.711435185185</v>
      </c>
      <c r="K2182" s="3">
        <v>1443801868</v>
      </c>
      <c r="L2182" s="12">
        <f>(((K2182/60)/60)/24)+DATE(1970,1,1)</f>
        <v>42279.669768518521</v>
      </c>
      <c r="M2182" s="3" t="b">
        <v>0</v>
      </c>
      <c r="N2182" s="3">
        <v>78</v>
      </c>
      <c r="O2182" s="3" t="b">
        <v>1</v>
      </c>
      <c r="P2182" s="3" t="s">
        <v>8276</v>
      </c>
      <c r="Q2182" s="6">
        <f>E2182/D2182</f>
        <v>1.071842</v>
      </c>
      <c r="R2182" s="8">
        <f>E2182/N2182</f>
        <v>68.707820512820518</v>
      </c>
      <c r="S2182" s="3" t="s">
        <v>8327</v>
      </c>
      <c r="T2182" s="3" t="s">
        <v>8328</v>
      </c>
    </row>
    <row r="2183" spans="1:20" ht="10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12">
        <f t="shared" si="34"/>
        <v>42787.005243055552</v>
      </c>
      <c r="K2183" s="3">
        <v>1486426053</v>
      </c>
      <c r="L2183" s="12">
        <f>(((K2183/60)/60)/24)+DATE(1970,1,1)</f>
        <v>42773.005243055552</v>
      </c>
      <c r="M2183" s="3" t="b">
        <v>0</v>
      </c>
      <c r="N2183" s="3">
        <v>53</v>
      </c>
      <c r="O2183" s="3" t="b">
        <v>1</v>
      </c>
      <c r="P2183" s="3" t="s">
        <v>8297</v>
      </c>
      <c r="Q2183" s="6">
        <f>E2183/D2183</f>
        <v>1.5309999999999999</v>
      </c>
      <c r="R2183" s="8">
        <f>E2183/N2183</f>
        <v>57.773584905660378</v>
      </c>
      <c r="S2183" s="3" t="s">
        <v>8335</v>
      </c>
      <c r="T2183" s="3" t="s">
        <v>8353</v>
      </c>
    </row>
    <row r="2184" spans="1:20" ht="84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12">
        <f t="shared" si="34"/>
        <v>41914.900752314818</v>
      </c>
      <c r="K2184" s="3">
        <v>1409261825</v>
      </c>
      <c r="L2184" s="12">
        <f>(((K2184/60)/60)/24)+DATE(1970,1,1)</f>
        <v>41879.900752314818</v>
      </c>
      <c r="M2184" s="3" t="b">
        <v>0</v>
      </c>
      <c r="N2184" s="3">
        <v>356</v>
      </c>
      <c r="O2184" s="3" t="b">
        <v>1</v>
      </c>
      <c r="P2184" s="3" t="s">
        <v>8297</v>
      </c>
      <c r="Q2184" s="6">
        <f>E2184/D2184</f>
        <v>5.2416666666666663</v>
      </c>
      <c r="R2184" s="8">
        <f>E2184/N2184</f>
        <v>44.171348314606739</v>
      </c>
      <c r="S2184" s="3" t="s">
        <v>8335</v>
      </c>
      <c r="T2184" s="3" t="s">
        <v>8353</v>
      </c>
    </row>
    <row r="2185" spans="1:20" ht="10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12">
        <f t="shared" si="34"/>
        <v>42775.208333333328</v>
      </c>
      <c r="K2185" s="3">
        <v>1484037977</v>
      </c>
      <c r="L2185" s="12">
        <f>(((K2185/60)/60)/24)+DATE(1970,1,1)</f>
        <v>42745.365474537044</v>
      </c>
      <c r="M2185" s="3" t="b">
        <v>0</v>
      </c>
      <c r="N2185" s="3">
        <v>279</v>
      </c>
      <c r="O2185" s="3" t="b">
        <v>1</v>
      </c>
      <c r="P2185" s="3" t="s">
        <v>8297</v>
      </c>
      <c r="Q2185" s="6">
        <f>E2185/D2185</f>
        <v>4.8927777777777779</v>
      </c>
      <c r="R2185" s="8">
        <f>E2185/N2185</f>
        <v>31.566308243727597</v>
      </c>
      <c r="S2185" s="3" t="s">
        <v>8335</v>
      </c>
      <c r="T2185" s="3" t="s">
        <v>8353</v>
      </c>
    </row>
    <row r="2186" spans="1:20" ht="10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12">
        <f t="shared" si="34"/>
        <v>42394.666666666672</v>
      </c>
      <c r="K2186" s="3">
        <v>1452530041</v>
      </c>
      <c r="L2186" s="12">
        <f>(((K2186/60)/60)/24)+DATE(1970,1,1)</f>
        <v>42380.690289351856</v>
      </c>
      <c r="M2186" s="3" t="b">
        <v>1</v>
      </c>
      <c r="N2186" s="3">
        <v>266</v>
      </c>
      <c r="O2186" s="3" t="b">
        <v>1</v>
      </c>
      <c r="P2186" s="3" t="s">
        <v>8297</v>
      </c>
      <c r="Q2186" s="6">
        <f>E2186/D2186</f>
        <v>2.8473999999999999</v>
      </c>
      <c r="R2186" s="8">
        <f>E2186/N2186</f>
        <v>107.04511278195488</v>
      </c>
      <c r="S2186" s="3" t="s">
        <v>8335</v>
      </c>
      <c r="T2186" s="3" t="s">
        <v>8353</v>
      </c>
    </row>
    <row r="2187" spans="1:20" ht="10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12">
        <f t="shared" si="34"/>
        <v>41359.349988425929</v>
      </c>
      <c r="K2187" s="3">
        <v>1360830239</v>
      </c>
      <c r="L2187" s="12">
        <f>(((K2187/60)/60)/24)+DATE(1970,1,1)</f>
        <v>41319.349988425929</v>
      </c>
      <c r="M2187" s="3" t="b">
        <v>0</v>
      </c>
      <c r="N2187" s="3">
        <v>623</v>
      </c>
      <c r="O2187" s="3" t="b">
        <v>1</v>
      </c>
      <c r="P2187" s="3" t="s">
        <v>8297</v>
      </c>
      <c r="Q2187" s="6">
        <f>E2187/D2187</f>
        <v>18.569700000000001</v>
      </c>
      <c r="R2187" s="8">
        <f>E2187/N2187</f>
        <v>149.03451043338683</v>
      </c>
      <c r="S2187" s="3" t="s">
        <v>8335</v>
      </c>
      <c r="T2187" s="3" t="s">
        <v>8353</v>
      </c>
    </row>
    <row r="2188" spans="1:20" ht="84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12">
        <f t="shared" si="34"/>
        <v>42620.083333333328</v>
      </c>
      <c r="K2188" s="3">
        <v>1470062743</v>
      </c>
      <c r="L2188" s="12">
        <f>(((K2188/60)/60)/24)+DATE(1970,1,1)</f>
        <v>42583.615081018521</v>
      </c>
      <c r="M2188" s="3" t="b">
        <v>0</v>
      </c>
      <c r="N2188" s="3">
        <v>392</v>
      </c>
      <c r="O2188" s="3" t="b">
        <v>1</v>
      </c>
      <c r="P2188" s="3" t="s">
        <v>8297</v>
      </c>
      <c r="Q2188" s="6">
        <f>E2188/D2188</f>
        <v>1.0967499999999999</v>
      </c>
      <c r="R2188" s="8">
        <f>E2188/N2188</f>
        <v>55.956632653061227</v>
      </c>
      <c r="S2188" s="3" t="s">
        <v>8335</v>
      </c>
      <c r="T2188" s="3" t="s">
        <v>8353</v>
      </c>
    </row>
    <row r="2189" spans="1:20" ht="10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12">
        <f t="shared" si="34"/>
        <v>42097.165972222225</v>
      </c>
      <c r="K2189" s="3">
        <v>1425531666</v>
      </c>
      <c r="L2189" s="12">
        <f>(((K2189/60)/60)/24)+DATE(1970,1,1)</f>
        <v>42068.209097222221</v>
      </c>
      <c r="M2189" s="3" t="b">
        <v>1</v>
      </c>
      <c r="N2189" s="3">
        <v>3562</v>
      </c>
      <c r="O2189" s="3" t="b">
        <v>1</v>
      </c>
      <c r="P2189" s="3" t="s">
        <v>8297</v>
      </c>
      <c r="Q2189" s="6">
        <f>E2189/D2189</f>
        <v>10.146425000000001</v>
      </c>
      <c r="R2189" s="8">
        <f>E2189/N2189</f>
        <v>56.970381807973048</v>
      </c>
      <c r="S2189" s="3" t="s">
        <v>8335</v>
      </c>
      <c r="T2189" s="3" t="s">
        <v>8353</v>
      </c>
    </row>
    <row r="2190" spans="1:20" ht="10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12">
        <f t="shared" si="34"/>
        <v>42668.708333333328</v>
      </c>
      <c r="K2190" s="3">
        <v>1474380241</v>
      </c>
      <c r="L2190" s="12">
        <f>(((K2190/60)/60)/24)+DATE(1970,1,1)</f>
        <v>42633.586122685185</v>
      </c>
      <c r="M2190" s="3" t="b">
        <v>0</v>
      </c>
      <c r="N2190" s="3">
        <v>514</v>
      </c>
      <c r="O2190" s="3" t="b">
        <v>1</v>
      </c>
      <c r="P2190" s="3" t="s">
        <v>8297</v>
      </c>
      <c r="Q2190" s="6">
        <f>E2190/D2190</f>
        <v>4.1217692027666546</v>
      </c>
      <c r="R2190" s="8">
        <f>E2190/N2190</f>
        <v>44.056420233463037</v>
      </c>
      <c r="S2190" s="3" t="s">
        <v>8335</v>
      </c>
      <c r="T2190" s="3" t="s">
        <v>8353</v>
      </c>
    </row>
    <row r="2191" spans="1:20" ht="10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12">
        <f t="shared" si="34"/>
        <v>42481.916666666672</v>
      </c>
      <c r="K2191" s="3">
        <v>1460055300</v>
      </c>
      <c r="L2191" s="12">
        <f>(((K2191/60)/60)/24)+DATE(1970,1,1)</f>
        <v>42467.788194444445</v>
      </c>
      <c r="M2191" s="3" t="b">
        <v>0</v>
      </c>
      <c r="N2191" s="3">
        <v>88</v>
      </c>
      <c r="O2191" s="3" t="b">
        <v>1</v>
      </c>
      <c r="P2191" s="3" t="s">
        <v>8297</v>
      </c>
      <c r="Q2191" s="6">
        <f>E2191/D2191</f>
        <v>5.0324999999999998</v>
      </c>
      <c r="R2191" s="8">
        <f>E2191/N2191</f>
        <v>68.625</v>
      </c>
      <c r="S2191" s="3" t="s">
        <v>8335</v>
      </c>
      <c r="T2191" s="3" t="s">
        <v>8353</v>
      </c>
    </row>
    <row r="2192" spans="1:20" ht="84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12">
        <f t="shared" si="34"/>
        <v>42452.290972222225</v>
      </c>
      <c r="K2192" s="3">
        <v>1455721204</v>
      </c>
      <c r="L2192" s="12">
        <f>(((K2192/60)/60)/24)+DATE(1970,1,1)</f>
        <v>42417.625046296293</v>
      </c>
      <c r="M2192" s="3" t="b">
        <v>0</v>
      </c>
      <c r="N2192" s="3">
        <v>537</v>
      </c>
      <c r="O2192" s="3" t="b">
        <v>1</v>
      </c>
      <c r="P2192" s="3" t="s">
        <v>8297</v>
      </c>
      <c r="Q2192" s="6">
        <f>E2192/D2192</f>
        <v>1.8461052631578947</v>
      </c>
      <c r="R2192" s="8">
        <f>E2192/N2192</f>
        <v>65.318435754189949</v>
      </c>
      <c r="S2192" s="3" t="s">
        <v>8335</v>
      </c>
      <c r="T2192" s="3" t="s">
        <v>8353</v>
      </c>
    </row>
    <row r="2193" spans="1:20" ht="10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12">
        <f t="shared" si="34"/>
        <v>42780.833645833336</v>
      </c>
      <c r="K2193" s="3">
        <v>1486065627</v>
      </c>
      <c r="L2193" s="12">
        <f>(((K2193/60)/60)/24)+DATE(1970,1,1)</f>
        <v>42768.833645833336</v>
      </c>
      <c r="M2193" s="3" t="b">
        <v>0</v>
      </c>
      <c r="N2193" s="3">
        <v>25</v>
      </c>
      <c r="O2193" s="3" t="b">
        <v>1</v>
      </c>
      <c r="P2193" s="3" t="s">
        <v>8297</v>
      </c>
      <c r="Q2193" s="6">
        <f>E2193/D2193</f>
        <v>1.1973333333333334</v>
      </c>
      <c r="R2193" s="8">
        <f>E2193/N2193</f>
        <v>35.92</v>
      </c>
      <c r="S2193" s="3" t="s">
        <v>8335</v>
      </c>
      <c r="T2193" s="3" t="s">
        <v>8353</v>
      </c>
    </row>
    <row r="2194" spans="1:20" ht="10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12">
        <f t="shared" si="34"/>
        <v>42719.958333333328</v>
      </c>
      <c r="K2194" s="3">
        <v>1479414344</v>
      </c>
      <c r="L2194" s="12">
        <f>(((K2194/60)/60)/24)+DATE(1970,1,1)</f>
        <v>42691.8512037037</v>
      </c>
      <c r="M2194" s="3" t="b">
        <v>0</v>
      </c>
      <c r="N2194" s="3">
        <v>3238</v>
      </c>
      <c r="O2194" s="3" t="b">
        <v>1</v>
      </c>
      <c r="P2194" s="3" t="s">
        <v>8297</v>
      </c>
      <c r="Q2194" s="6">
        <f>E2194/D2194</f>
        <v>10.812401666666668</v>
      </c>
      <c r="R2194" s="8">
        <f>E2194/N2194</f>
        <v>40.070667078443485</v>
      </c>
      <c r="S2194" s="3" t="s">
        <v>8335</v>
      </c>
      <c r="T2194" s="3" t="s">
        <v>8353</v>
      </c>
    </row>
    <row r="2195" spans="1:20" ht="10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12">
        <f t="shared" si="34"/>
        <v>42695.207638888889</v>
      </c>
      <c r="K2195" s="3">
        <v>1477043072</v>
      </c>
      <c r="L2195" s="12">
        <f>(((K2195/60)/60)/24)+DATE(1970,1,1)</f>
        <v>42664.405925925923</v>
      </c>
      <c r="M2195" s="3" t="b">
        <v>0</v>
      </c>
      <c r="N2195" s="3">
        <v>897</v>
      </c>
      <c r="O2195" s="3" t="b">
        <v>1</v>
      </c>
      <c r="P2195" s="3" t="s">
        <v>8297</v>
      </c>
      <c r="Q2195" s="6">
        <f>E2195/D2195</f>
        <v>4.5237333333333334</v>
      </c>
      <c r="R2195" s="8">
        <f>E2195/N2195</f>
        <v>75.647714604236342</v>
      </c>
      <c r="S2195" s="3" t="s">
        <v>8335</v>
      </c>
      <c r="T2195" s="3" t="s">
        <v>8353</v>
      </c>
    </row>
    <row r="2196" spans="1:20" ht="126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12">
        <f t="shared" si="34"/>
        <v>42455.716319444444</v>
      </c>
      <c r="K2196" s="3">
        <v>1456423890</v>
      </c>
      <c r="L2196" s="12">
        <f>(((K2196/60)/60)/24)+DATE(1970,1,1)</f>
        <v>42425.757986111115</v>
      </c>
      <c r="M2196" s="3" t="b">
        <v>0</v>
      </c>
      <c r="N2196" s="3">
        <v>878</v>
      </c>
      <c r="O2196" s="3" t="b">
        <v>1</v>
      </c>
      <c r="P2196" s="3" t="s">
        <v>8297</v>
      </c>
      <c r="Q2196" s="6">
        <f>E2196/D2196</f>
        <v>5.3737000000000004</v>
      </c>
      <c r="R2196" s="8">
        <f>E2196/N2196</f>
        <v>61.203872437357631</v>
      </c>
      <c r="S2196" s="3" t="s">
        <v>8335</v>
      </c>
      <c r="T2196" s="3" t="s">
        <v>8353</v>
      </c>
    </row>
    <row r="2197" spans="1:20" ht="63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12">
        <f t="shared" si="34"/>
        <v>42227.771990740745</v>
      </c>
      <c r="K2197" s="3">
        <v>1436725900</v>
      </c>
      <c r="L2197" s="12">
        <f>(((K2197/60)/60)/24)+DATE(1970,1,1)</f>
        <v>42197.771990740745</v>
      </c>
      <c r="M2197" s="3" t="b">
        <v>0</v>
      </c>
      <c r="N2197" s="3">
        <v>115</v>
      </c>
      <c r="O2197" s="3" t="b">
        <v>1</v>
      </c>
      <c r="P2197" s="3" t="s">
        <v>8297</v>
      </c>
      <c r="Q2197" s="6">
        <f>E2197/D2197</f>
        <v>1.2032608695652174</v>
      </c>
      <c r="R2197" s="8">
        <f>E2197/N2197</f>
        <v>48.130434782608695</v>
      </c>
      <c r="S2197" s="3" t="s">
        <v>8335</v>
      </c>
      <c r="T2197" s="3" t="s">
        <v>8353</v>
      </c>
    </row>
    <row r="2198" spans="1:20" ht="42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12">
        <f t="shared" si="34"/>
        <v>42706.291666666672</v>
      </c>
      <c r="K2198" s="3">
        <v>1478000502</v>
      </c>
      <c r="L2198" s="12">
        <f>(((K2198/60)/60)/24)+DATE(1970,1,1)</f>
        <v>42675.487291666665</v>
      </c>
      <c r="M2198" s="3" t="b">
        <v>0</v>
      </c>
      <c r="N2198" s="3">
        <v>234</v>
      </c>
      <c r="O2198" s="3" t="b">
        <v>1</v>
      </c>
      <c r="P2198" s="3" t="s">
        <v>8297</v>
      </c>
      <c r="Q2198" s="6">
        <f>E2198/D2198</f>
        <v>1.1383571428571428</v>
      </c>
      <c r="R2198" s="8">
        <f>E2198/N2198</f>
        <v>68.106837606837601</v>
      </c>
      <c r="S2198" s="3" t="s">
        <v>8335</v>
      </c>
      <c r="T2198" s="3" t="s">
        <v>8353</v>
      </c>
    </row>
    <row r="2199" spans="1:20" ht="84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12">
        <f t="shared" si="34"/>
        <v>42063.584016203706</v>
      </c>
      <c r="K2199" s="3">
        <v>1422540059</v>
      </c>
      <c r="L2199" s="12">
        <f>(((K2199/60)/60)/24)+DATE(1970,1,1)</f>
        <v>42033.584016203706</v>
      </c>
      <c r="M2199" s="3" t="b">
        <v>0</v>
      </c>
      <c r="N2199" s="3">
        <v>4330</v>
      </c>
      <c r="O2199" s="3" t="b">
        <v>1</v>
      </c>
      <c r="P2199" s="3" t="s">
        <v>8297</v>
      </c>
      <c r="Q2199" s="6">
        <f>E2199/D2199</f>
        <v>9.5103109999999997</v>
      </c>
      <c r="R2199" s="8">
        <f>E2199/N2199</f>
        <v>65.891300230946882</v>
      </c>
      <c r="S2199" s="3" t="s">
        <v>8335</v>
      </c>
      <c r="T2199" s="3" t="s">
        <v>8353</v>
      </c>
    </row>
    <row r="2200" spans="1:20" ht="10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12">
        <f t="shared" si="34"/>
        <v>42322.555555555555</v>
      </c>
      <c r="K2200" s="3">
        <v>1444911600</v>
      </c>
      <c r="L2200" s="12">
        <f>(((K2200/60)/60)/24)+DATE(1970,1,1)</f>
        <v>42292.513888888891</v>
      </c>
      <c r="M2200" s="3" t="b">
        <v>0</v>
      </c>
      <c r="N2200" s="3">
        <v>651</v>
      </c>
      <c r="O2200" s="3" t="b">
        <v>1</v>
      </c>
      <c r="P2200" s="3" t="s">
        <v>8297</v>
      </c>
      <c r="Q2200" s="6">
        <f>E2200/D2200</f>
        <v>1.3289249999999999</v>
      </c>
      <c r="R2200" s="8">
        <f>E2200/N2200</f>
        <v>81.654377880184327</v>
      </c>
      <c r="S2200" s="3" t="s">
        <v>8335</v>
      </c>
      <c r="T2200" s="3" t="s">
        <v>8353</v>
      </c>
    </row>
    <row r="2201" spans="1:20" ht="63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12">
        <f t="shared" si="34"/>
        <v>42292.416643518518</v>
      </c>
      <c r="K2201" s="3">
        <v>1442311198</v>
      </c>
      <c r="L2201" s="12">
        <f>(((K2201/60)/60)/24)+DATE(1970,1,1)</f>
        <v>42262.416643518518</v>
      </c>
      <c r="M2201" s="3" t="b">
        <v>1</v>
      </c>
      <c r="N2201" s="3">
        <v>251</v>
      </c>
      <c r="O2201" s="3" t="b">
        <v>1</v>
      </c>
      <c r="P2201" s="3" t="s">
        <v>8297</v>
      </c>
      <c r="Q2201" s="6">
        <f>E2201/D2201</f>
        <v>1.4697777777777778</v>
      </c>
      <c r="R2201" s="8">
        <f>E2201/N2201</f>
        <v>52.701195219123505</v>
      </c>
      <c r="S2201" s="3" t="s">
        <v>8335</v>
      </c>
      <c r="T2201" s="3" t="s">
        <v>8353</v>
      </c>
    </row>
    <row r="2202" spans="1:20" ht="10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12">
        <f t="shared" si="34"/>
        <v>42191.125</v>
      </c>
      <c r="K2202" s="3">
        <v>1433775668</v>
      </c>
      <c r="L2202" s="12">
        <f>(((K2202/60)/60)/24)+DATE(1970,1,1)</f>
        <v>42163.625787037032</v>
      </c>
      <c r="M2202" s="3" t="b">
        <v>0</v>
      </c>
      <c r="N2202" s="3">
        <v>263</v>
      </c>
      <c r="O2202" s="3" t="b">
        <v>1</v>
      </c>
      <c r="P2202" s="3" t="s">
        <v>8297</v>
      </c>
      <c r="Q2202" s="6">
        <f>E2202/D2202</f>
        <v>5.4215</v>
      </c>
      <c r="R2202" s="8">
        <f>E2202/N2202</f>
        <v>41.228136882129277</v>
      </c>
      <c r="S2202" s="3" t="s">
        <v>8335</v>
      </c>
      <c r="T2202" s="3" t="s">
        <v>8353</v>
      </c>
    </row>
    <row r="2203" spans="1:20" ht="10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12">
        <f t="shared" si="34"/>
        <v>41290.846817129634</v>
      </c>
      <c r="K2203" s="3">
        <v>1357157965</v>
      </c>
      <c r="L2203" s="12">
        <f>(((K2203/60)/60)/24)+DATE(1970,1,1)</f>
        <v>41276.846817129634</v>
      </c>
      <c r="M2203" s="3" t="b">
        <v>0</v>
      </c>
      <c r="N2203" s="3">
        <v>28</v>
      </c>
      <c r="O2203" s="3" t="b">
        <v>1</v>
      </c>
      <c r="P2203" s="3" t="s">
        <v>8280</v>
      </c>
      <c r="Q2203" s="6">
        <f>E2203/D2203</f>
        <v>3.8271818181818182</v>
      </c>
      <c r="R2203" s="8">
        <f>E2203/N2203</f>
        <v>15.035357142857142</v>
      </c>
      <c r="S2203" s="3" t="s">
        <v>8327</v>
      </c>
      <c r="T2203" s="3" t="s">
        <v>8332</v>
      </c>
    </row>
    <row r="2204" spans="1:20" ht="63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12">
        <f t="shared" si="34"/>
        <v>41214.849166666667</v>
      </c>
      <c r="K2204" s="3">
        <v>1349209368</v>
      </c>
      <c r="L2204" s="12">
        <f>(((K2204/60)/60)/24)+DATE(1970,1,1)</f>
        <v>41184.849166666667</v>
      </c>
      <c r="M2204" s="3" t="b">
        <v>0</v>
      </c>
      <c r="N2204" s="3">
        <v>721</v>
      </c>
      <c r="O2204" s="3" t="b">
        <v>1</v>
      </c>
      <c r="P2204" s="3" t="s">
        <v>8280</v>
      </c>
      <c r="Q2204" s="6">
        <f>E2204/D2204</f>
        <v>7.0418124999999998</v>
      </c>
      <c r="R2204" s="8">
        <f>E2204/N2204</f>
        <v>39.066920943134534</v>
      </c>
      <c r="S2204" s="3" t="s">
        <v>8327</v>
      </c>
      <c r="T2204" s="3" t="s">
        <v>8332</v>
      </c>
    </row>
    <row r="2205" spans="1:20" ht="10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12">
        <f t="shared" si="34"/>
        <v>42271.85974537037</v>
      </c>
      <c r="K2205" s="3">
        <v>1440535082</v>
      </c>
      <c r="L2205" s="12">
        <f>(((K2205/60)/60)/24)+DATE(1970,1,1)</f>
        <v>42241.85974537037</v>
      </c>
      <c r="M2205" s="3" t="b">
        <v>0</v>
      </c>
      <c r="N2205" s="3">
        <v>50</v>
      </c>
      <c r="O2205" s="3" t="b">
        <v>1</v>
      </c>
      <c r="P2205" s="3" t="s">
        <v>8280</v>
      </c>
      <c r="Q2205" s="6">
        <f>E2205/D2205</f>
        <v>1.0954999999999999</v>
      </c>
      <c r="R2205" s="8">
        <f>E2205/N2205</f>
        <v>43.82</v>
      </c>
      <c r="S2205" s="3" t="s">
        <v>8327</v>
      </c>
      <c r="T2205" s="3" t="s">
        <v>8332</v>
      </c>
    </row>
    <row r="2206" spans="1:20" ht="10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12">
        <f t="shared" si="34"/>
        <v>41342.311562499999</v>
      </c>
      <c r="K2206" s="3">
        <v>1360222119</v>
      </c>
      <c r="L2206" s="12">
        <f>(((K2206/60)/60)/24)+DATE(1970,1,1)</f>
        <v>41312.311562499999</v>
      </c>
      <c r="M2206" s="3" t="b">
        <v>0</v>
      </c>
      <c r="N2206" s="3">
        <v>73</v>
      </c>
      <c r="O2206" s="3" t="b">
        <v>1</v>
      </c>
      <c r="P2206" s="3" t="s">
        <v>8280</v>
      </c>
      <c r="Q2206" s="6">
        <f>E2206/D2206</f>
        <v>1.3286666666666667</v>
      </c>
      <c r="R2206" s="8">
        <f>E2206/N2206</f>
        <v>27.301369863013697</v>
      </c>
      <c r="S2206" s="3" t="s">
        <v>8327</v>
      </c>
      <c r="T2206" s="3" t="s">
        <v>8332</v>
      </c>
    </row>
    <row r="2207" spans="1:20" ht="10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12">
        <f t="shared" si="34"/>
        <v>41061.82163194444</v>
      </c>
      <c r="K2207" s="3">
        <v>1335987789</v>
      </c>
      <c r="L2207" s="12">
        <f>(((K2207/60)/60)/24)+DATE(1970,1,1)</f>
        <v>41031.82163194444</v>
      </c>
      <c r="M2207" s="3" t="b">
        <v>0</v>
      </c>
      <c r="N2207" s="3">
        <v>27</v>
      </c>
      <c r="O2207" s="3" t="b">
        <v>1</v>
      </c>
      <c r="P2207" s="3" t="s">
        <v>8280</v>
      </c>
      <c r="Q2207" s="6">
        <f>E2207/D2207</f>
        <v>1.52</v>
      </c>
      <c r="R2207" s="8">
        <f>E2207/N2207</f>
        <v>42.222222222222221</v>
      </c>
      <c r="S2207" s="3" t="s">
        <v>8327</v>
      </c>
      <c r="T2207" s="3" t="s">
        <v>8332</v>
      </c>
    </row>
    <row r="2208" spans="1:20" ht="10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12">
        <f t="shared" si="34"/>
        <v>41015.257222222222</v>
      </c>
      <c r="K2208" s="3">
        <v>1333001424</v>
      </c>
      <c r="L2208" s="12">
        <f>(((K2208/60)/60)/24)+DATE(1970,1,1)</f>
        <v>40997.257222222222</v>
      </c>
      <c r="M2208" s="3" t="b">
        <v>0</v>
      </c>
      <c r="N2208" s="3">
        <v>34</v>
      </c>
      <c r="O2208" s="3" t="b">
        <v>1</v>
      </c>
      <c r="P2208" s="3" t="s">
        <v>8280</v>
      </c>
      <c r="Q2208" s="6">
        <f>E2208/D2208</f>
        <v>1.0272727272727273</v>
      </c>
      <c r="R2208" s="8">
        <f>E2208/N2208</f>
        <v>33.235294117647058</v>
      </c>
      <c r="S2208" s="3" t="s">
        <v>8327</v>
      </c>
      <c r="T2208" s="3" t="s">
        <v>8332</v>
      </c>
    </row>
    <row r="2209" spans="1:20" ht="10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12">
        <f t="shared" si="34"/>
        <v>41594.235798611109</v>
      </c>
      <c r="K2209" s="3">
        <v>1381984773</v>
      </c>
      <c r="L2209" s="12">
        <f>(((K2209/60)/60)/24)+DATE(1970,1,1)</f>
        <v>41564.194131944445</v>
      </c>
      <c r="M2209" s="3" t="b">
        <v>0</v>
      </c>
      <c r="N2209" s="3">
        <v>7</v>
      </c>
      <c r="O2209" s="3" t="b">
        <v>1</v>
      </c>
      <c r="P2209" s="3" t="s">
        <v>8280</v>
      </c>
      <c r="Q2209" s="6">
        <f>E2209/D2209</f>
        <v>1</v>
      </c>
      <c r="R2209" s="8">
        <f>E2209/N2209</f>
        <v>285.71428571428572</v>
      </c>
      <c r="S2209" s="3" t="s">
        <v>8327</v>
      </c>
      <c r="T2209" s="3" t="s">
        <v>8332</v>
      </c>
    </row>
    <row r="2210" spans="1:20" ht="10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12">
        <f t="shared" si="34"/>
        <v>41006.166666666664</v>
      </c>
      <c r="K2210" s="3">
        <v>1328649026</v>
      </c>
      <c r="L2210" s="12">
        <f>(((K2210/60)/60)/24)+DATE(1970,1,1)</f>
        <v>40946.882245370369</v>
      </c>
      <c r="M2210" s="3" t="b">
        <v>0</v>
      </c>
      <c r="N2210" s="3">
        <v>24</v>
      </c>
      <c r="O2210" s="3" t="b">
        <v>1</v>
      </c>
      <c r="P2210" s="3" t="s">
        <v>8280</v>
      </c>
      <c r="Q2210" s="6">
        <f>E2210/D2210</f>
        <v>1.016</v>
      </c>
      <c r="R2210" s="8">
        <f>E2210/N2210</f>
        <v>42.333333333333336</v>
      </c>
      <c r="S2210" s="3" t="s">
        <v>8327</v>
      </c>
      <c r="T2210" s="3" t="s">
        <v>8332</v>
      </c>
    </row>
    <row r="2211" spans="1:20" ht="84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12">
        <f t="shared" si="34"/>
        <v>41743.958333333336</v>
      </c>
      <c r="K2211" s="3">
        <v>1396524644</v>
      </c>
      <c r="L2211" s="12">
        <f>(((K2211/60)/60)/24)+DATE(1970,1,1)</f>
        <v>41732.479675925926</v>
      </c>
      <c r="M2211" s="3" t="b">
        <v>0</v>
      </c>
      <c r="N2211" s="3">
        <v>15</v>
      </c>
      <c r="O2211" s="3" t="b">
        <v>1</v>
      </c>
      <c r="P2211" s="3" t="s">
        <v>8280</v>
      </c>
      <c r="Q2211" s="6">
        <f>E2211/D2211</f>
        <v>1.508</v>
      </c>
      <c r="R2211" s="8">
        <f>E2211/N2211</f>
        <v>50.266666666666666</v>
      </c>
      <c r="S2211" s="3" t="s">
        <v>8327</v>
      </c>
      <c r="T2211" s="3" t="s">
        <v>8332</v>
      </c>
    </row>
    <row r="2212" spans="1:20" ht="10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12">
        <f t="shared" si="34"/>
        <v>41013.73333333333</v>
      </c>
      <c r="K2212" s="3">
        <v>1329442510</v>
      </c>
      <c r="L2212" s="12">
        <f>(((K2212/60)/60)/24)+DATE(1970,1,1)</f>
        <v>40956.066087962965</v>
      </c>
      <c r="M2212" s="3" t="b">
        <v>0</v>
      </c>
      <c r="N2212" s="3">
        <v>72</v>
      </c>
      <c r="O2212" s="3" t="b">
        <v>1</v>
      </c>
      <c r="P2212" s="3" t="s">
        <v>8280</v>
      </c>
      <c r="Q2212" s="6">
        <f>E2212/D2212</f>
        <v>1.11425</v>
      </c>
      <c r="R2212" s="8">
        <f>E2212/N2212</f>
        <v>61.902777777777779</v>
      </c>
      <c r="S2212" s="3" t="s">
        <v>8327</v>
      </c>
      <c r="T2212" s="3" t="s">
        <v>8332</v>
      </c>
    </row>
    <row r="2213" spans="1:20" ht="10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12">
        <f t="shared" si="34"/>
        <v>41739.290972222225</v>
      </c>
      <c r="K2213" s="3">
        <v>1395168625</v>
      </c>
      <c r="L2213" s="12">
        <f>(((K2213/60)/60)/24)+DATE(1970,1,1)</f>
        <v>41716.785011574073</v>
      </c>
      <c r="M2213" s="3" t="b">
        <v>0</v>
      </c>
      <c r="N2213" s="3">
        <v>120</v>
      </c>
      <c r="O2213" s="3" t="b">
        <v>1</v>
      </c>
      <c r="P2213" s="3" t="s">
        <v>8280</v>
      </c>
      <c r="Q2213" s="6">
        <f>E2213/D2213</f>
        <v>1.956</v>
      </c>
      <c r="R2213" s="8">
        <f>E2213/N2213</f>
        <v>40.75</v>
      </c>
      <c r="S2213" s="3" t="s">
        <v>8327</v>
      </c>
      <c r="T2213" s="3" t="s">
        <v>8332</v>
      </c>
    </row>
    <row r="2214" spans="1:20" ht="10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12">
        <f t="shared" si="34"/>
        <v>41582.041666666664</v>
      </c>
      <c r="K2214" s="3">
        <v>1380650177</v>
      </c>
      <c r="L2214" s="12">
        <f>(((K2214/60)/60)/24)+DATE(1970,1,1)</f>
        <v>41548.747418981482</v>
      </c>
      <c r="M2214" s="3" t="b">
        <v>0</v>
      </c>
      <c r="N2214" s="3">
        <v>123</v>
      </c>
      <c r="O2214" s="3" t="b">
        <v>1</v>
      </c>
      <c r="P2214" s="3" t="s">
        <v>8280</v>
      </c>
      <c r="Q2214" s="6">
        <f>E2214/D2214</f>
        <v>1.1438333333333333</v>
      </c>
      <c r="R2214" s="8">
        <f>E2214/N2214</f>
        <v>55.796747967479675</v>
      </c>
      <c r="S2214" s="3" t="s">
        <v>8327</v>
      </c>
      <c r="T2214" s="3" t="s">
        <v>8332</v>
      </c>
    </row>
    <row r="2215" spans="1:20" ht="10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12">
        <f t="shared" si="34"/>
        <v>42139.826145833329</v>
      </c>
      <c r="K2215" s="3">
        <v>1429127379</v>
      </c>
      <c r="L2215" s="12">
        <f>(((K2215/60)/60)/24)+DATE(1970,1,1)</f>
        <v>42109.826145833329</v>
      </c>
      <c r="M2215" s="3" t="b">
        <v>0</v>
      </c>
      <c r="N2215" s="3">
        <v>1</v>
      </c>
      <c r="O2215" s="3" t="b">
        <v>1</v>
      </c>
      <c r="P2215" s="3" t="s">
        <v>8280</v>
      </c>
      <c r="Q2215" s="6">
        <f>E2215/D2215</f>
        <v>2</v>
      </c>
      <c r="R2215" s="8">
        <f>E2215/N2215</f>
        <v>10</v>
      </c>
      <c r="S2215" s="3" t="s">
        <v>8327</v>
      </c>
      <c r="T2215" s="3" t="s">
        <v>8332</v>
      </c>
    </row>
    <row r="2216" spans="1:20" ht="10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12">
        <f t="shared" si="34"/>
        <v>41676.792222222226</v>
      </c>
      <c r="K2216" s="3">
        <v>1389121248</v>
      </c>
      <c r="L2216" s="12">
        <f>(((K2216/60)/60)/24)+DATE(1970,1,1)</f>
        <v>41646.792222222226</v>
      </c>
      <c r="M2216" s="3" t="b">
        <v>0</v>
      </c>
      <c r="N2216" s="3">
        <v>24</v>
      </c>
      <c r="O2216" s="3" t="b">
        <v>1</v>
      </c>
      <c r="P2216" s="3" t="s">
        <v>8280</v>
      </c>
      <c r="Q2216" s="6">
        <f>E2216/D2216</f>
        <v>2.9250166666666666</v>
      </c>
      <c r="R2216" s="8">
        <f>E2216/N2216</f>
        <v>73.125416666666666</v>
      </c>
      <c r="S2216" s="3" t="s">
        <v>8327</v>
      </c>
      <c r="T2216" s="3" t="s">
        <v>8332</v>
      </c>
    </row>
    <row r="2217" spans="1:20" ht="63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12">
        <f t="shared" si="34"/>
        <v>40981.290972222225</v>
      </c>
      <c r="K2217" s="3">
        <v>1329671572</v>
      </c>
      <c r="L2217" s="12">
        <f>(((K2217/60)/60)/24)+DATE(1970,1,1)</f>
        <v>40958.717268518521</v>
      </c>
      <c r="M2217" s="3" t="b">
        <v>0</v>
      </c>
      <c r="N2217" s="3">
        <v>33</v>
      </c>
      <c r="O2217" s="3" t="b">
        <v>1</v>
      </c>
      <c r="P2217" s="3" t="s">
        <v>8280</v>
      </c>
      <c r="Q2217" s="6">
        <f>E2217/D2217</f>
        <v>1.5636363636363637</v>
      </c>
      <c r="R2217" s="8">
        <f>E2217/N2217</f>
        <v>26.060606060606062</v>
      </c>
      <c r="S2217" s="3" t="s">
        <v>8327</v>
      </c>
      <c r="T2217" s="3" t="s">
        <v>8332</v>
      </c>
    </row>
    <row r="2218" spans="1:20" ht="10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12">
        <f t="shared" si="34"/>
        <v>42208.751678240747</v>
      </c>
      <c r="K2218" s="3">
        <v>1436464945</v>
      </c>
      <c r="L2218" s="12">
        <f>(((K2218/60)/60)/24)+DATE(1970,1,1)</f>
        <v>42194.751678240747</v>
      </c>
      <c r="M2218" s="3" t="b">
        <v>0</v>
      </c>
      <c r="N2218" s="3">
        <v>14</v>
      </c>
      <c r="O2218" s="3" t="b">
        <v>1</v>
      </c>
      <c r="P2218" s="3" t="s">
        <v>8280</v>
      </c>
      <c r="Q2218" s="6">
        <f>E2218/D2218</f>
        <v>1.0566666666666666</v>
      </c>
      <c r="R2218" s="8">
        <f>E2218/N2218</f>
        <v>22.642857142857142</v>
      </c>
      <c r="S2218" s="3" t="s">
        <v>8327</v>
      </c>
      <c r="T2218" s="3" t="s">
        <v>8332</v>
      </c>
    </row>
    <row r="2219" spans="1:20" ht="10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12">
        <f t="shared" si="34"/>
        <v>42310.333333333328</v>
      </c>
      <c r="K2219" s="3">
        <v>1445539113</v>
      </c>
      <c r="L2219" s="12">
        <f>(((K2219/60)/60)/24)+DATE(1970,1,1)</f>
        <v>42299.776770833334</v>
      </c>
      <c r="M2219" s="3" t="b">
        <v>0</v>
      </c>
      <c r="N2219" s="3">
        <v>9</v>
      </c>
      <c r="O2219" s="3" t="b">
        <v>1</v>
      </c>
      <c r="P2219" s="3" t="s">
        <v>8280</v>
      </c>
      <c r="Q2219" s="6">
        <f>E2219/D2219</f>
        <v>1.0119047619047619</v>
      </c>
      <c r="R2219" s="8">
        <f>E2219/N2219</f>
        <v>47.222222222222221</v>
      </c>
      <c r="S2219" s="3" t="s">
        <v>8327</v>
      </c>
      <c r="T2219" s="3" t="s">
        <v>8332</v>
      </c>
    </row>
    <row r="2220" spans="1:20" ht="10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12">
        <f t="shared" si="34"/>
        <v>41150</v>
      </c>
      <c r="K2220" s="3">
        <v>1344281383</v>
      </c>
      <c r="L2220" s="12">
        <f>(((K2220/60)/60)/24)+DATE(1970,1,1)</f>
        <v>41127.812303240738</v>
      </c>
      <c r="M2220" s="3" t="b">
        <v>0</v>
      </c>
      <c r="N2220" s="3">
        <v>76</v>
      </c>
      <c r="O2220" s="3" t="b">
        <v>1</v>
      </c>
      <c r="P2220" s="3" t="s">
        <v>8280</v>
      </c>
      <c r="Q2220" s="6">
        <f>E2220/D2220</f>
        <v>1.2283299999999999</v>
      </c>
      <c r="R2220" s="8">
        <f>E2220/N2220</f>
        <v>32.324473684210524</v>
      </c>
      <c r="S2220" s="3" t="s">
        <v>8327</v>
      </c>
      <c r="T2220" s="3" t="s">
        <v>8332</v>
      </c>
    </row>
    <row r="2221" spans="1:20" ht="84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12">
        <f t="shared" si="34"/>
        <v>42235.718888888892</v>
      </c>
      <c r="K2221" s="3">
        <v>1437412512</v>
      </c>
      <c r="L2221" s="12">
        <f>(((K2221/60)/60)/24)+DATE(1970,1,1)</f>
        <v>42205.718888888892</v>
      </c>
      <c r="M2221" s="3" t="b">
        <v>0</v>
      </c>
      <c r="N2221" s="3">
        <v>19</v>
      </c>
      <c r="O2221" s="3" t="b">
        <v>1</v>
      </c>
      <c r="P2221" s="3" t="s">
        <v>8280</v>
      </c>
      <c r="Q2221" s="6">
        <f>E2221/D2221</f>
        <v>1.0149999999999999</v>
      </c>
      <c r="R2221" s="8">
        <f>E2221/N2221</f>
        <v>53.421052631578945</v>
      </c>
      <c r="S2221" s="3" t="s">
        <v>8327</v>
      </c>
      <c r="T2221" s="3" t="s">
        <v>8332</v>
      </c>
    </row>
    <row r="2222" spans="1:20" ht="10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12">
        <f t="shared" si="34"/>
        <v>41482.060601851852</v>
      </c>
      <c r="K2222" s="3">
        <v>1372296436</v>
      </c>
      <c r="L2222" s="12">
        <f>(((K2222/60)/60)/24)+DATE(1970,1,1)</f>
        <v>41452.060601851852</v>
      </c>
      <c r="M2222" s="3" t="b">
        <v>0</v>
      </c>
      <c r="N2222" s="3">
        <v>69</v>
      </c>
      <c r="O2222" s="3" t="b">
        <v>1</v>
      </c>
      <c r="P2222" s="3" t="s">
        <v>8280</v>
      </c>
      <c r="Q2222" s="6">
        <f>E2222/D2222</f>
        <v>1.0114285714285713</v>
      </c>
      <c r="R2222" s="8">
        <f>E2222/N2222</f>
        <v>51.304347826086953</v>
      </c>
      <c r="S2222" s="3" t="s">
        <v>8327</v>
      </c>
      <c r="T2222" s="3" t="s">
        <v>8332</v>
      </c>
    </row>
    <row r="2223" spans="1:20" ht="10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12">
        <f t="shared" si="34"/>
        <v>42483</v>
      </c>
      <c r="K2223" s="3">
        <v>1458748809</v>
      </c>
      <c r="L2223" s="12">
        <f>(((K2223/60)/60)/24)+DATE(1970,1,1)</f>
        <v>42452.666770833333</v>
      </c>
      <c r="M2223" s="3" t="b">
        <v>0</v>
      </c>
      <c r="N2223" s="3">
        <v>218</v>
      </c>
      <c r="O2223" s="3" t="b">
        <v>1</v>
      </c>
      <c r="P2223" s="3" t="s">
        <v>8297</v>
      </c>
      <c r="Q2223" s="6">
        <f>E2223/D2223</f>
        <v>1.0811999999999999</v>
      </c>
      <c r="R2223" s="8">
        <f>E2223/N2223</f>
        <v>37.197247706422019</v>
      </c>
      <c r="S2223" s="3" t="s">
        <v>8335</v>
      </c>
      <c r="T2223" s="3" t="s">
        <v>8353</v>
      </c>
    </row>
    <row r="2224" spans="1:20" ht="10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12">
        <f t="shared" si="34"/>
        <v>40936.787581018521</v>
      </c>
      <c r="K2224" s="3">
        <v>1325184847</v>
      </c>
      <c r="L2224" s="12">
        <f>(((K2224/60)/60)/24)+DATE(1970,1,1)</f>
        <v>40906.787581018521</v>
      </c>
      <c r="M2224" s="3" t="b">
        <v>0</v>
      </c>
      <c r="N2224" s="3">
        <v>30</v>
      </c>
      <c r="O2224" s="3" t="b">
        <v>1</v>
      </c>
      <c r="P2224" s="3" t="s">
        <v>8297</v>
      </c>
      <c r="Q2224" s="6">
        <f>E2224/D2224</f>
        <v>1.6259999999999999</v>
      </c>
      <c r="R2224" s="8">
        <f>E2224/N2224</f>
        <v>27.1</v>
      </c>
      <c r="S2224" s="3" t="s">
        <v>8335</v>
      </c>
      <c r="T2224" s="3" t="s">
        <v>8353</v>
      </c>
    </row>
    <row r="2225" spans="1:20" ht="10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12">
        <f t="shared" si="34"/>
        <v>42182.640833333338</v>
      </c>
      <c r="K2225" s="3">
        <v>1432826568</v>
      </c>
      <c r="L2225" s="12">
        <f>(((K2225/60)/60)/24)+DATE(1970,1,1)</f>
        <v>42152.640833333338</v>
      </c>
      <c r="M2225" s="3" t="b">
        <v>0</v>
      </c>
      <c r="N2225" s="3">
        <v>100</v>
      </c>
      <c r="O2225" s="3" t="b">
        <v>1</v>
      </c>
      <c r="P2225" s="3" t="s">
        <v>8297</v>
      </c>
      <c r="Q2225" s="6">
        <f>E2225/D2225</f>
        <v>1.0580000000000001</v>
      </c>
      <c r="R2225" s="8">
        <f>E2225/N2225</f>
        <v>206.31</v>
      </c>
      <c r="S2225" s="3" t="s">
        <v>8335</v>
      </c>
      <c r="T2225" s="3" t="s">
        <v>8353</v>
      </c>
    </row>
    <row r="2226" spans="1:20" ht="10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12">
        <f t="shared" si="34"/>
        <v>42672.791666666672</v>
      </c>
      <c r="K2226" s="3">
        <v>1475337675</v>
      </c>
      <c r="L2226" s="12">
        <f>(((K2226/60)/60)/24)+DATE(1970,1,1)</f>
        <v>42644.667534722219</v>
      </c>
      <c r="M2226" s="3" t="b">
        <v>0</v>
      </c>
      <c r="N2226" s="3">
        <v>296</v>
      </c>
      <c r="O2226" s="3" t="b">
        <v>1</v>
      </c>
      <c r="P2226" s="3" t="s">
        <v>8297</v>
      </c>
      <c r="Q2226" s="6">
        <f>E2226/D2226</f>
        <v>2.4315000000000002</v>
      </c>
      <c r="R2226" s="8">
        <f>E2226/N2226</f>
        <v>82.145270270270274</v>
      </c>
      <c r="S2226" s="3" t="s">
        <v>8335</v>
      </c>
      <c r="T2226" s="3" t="s">
        <v>8353</v>
      </c>
    </row>
    <row r="2227" spans="1:20" ht="10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12">
        <f t="shared" si="34"/>
        <v>41903.79184027778</v>
      </c>
      <c r="K2227" s="3">
        <v>1408734015</v>
      </c>
      <c r="L2227" s="12">
        <f>(((K2227/60)/60)/24)+DATE(1970,1,1)</f>
        <v>41873.79184027778</v>
      </c>
      <c r="M2227" s="3" t="b">
        <v>0</v>
      </c>
      <c r="N2227" s="3">
        <v>1204</v>
      </c>
      <c r="O2227" s="3" t="b">
        <v>1</v>
      </c>
      <c r="P2227" s="3" t="s">
        <v>8297</v>
      </c>
      <c r="Q2227" s="6">
        <f>E2227/D2227</f>
        <v>9.4483338095238096</v>
      </c>
      <c r="R2227" s="8">
        <f>E2227/N2227</f>
        <v>164.79651993355483</v>
      </c>
      <c r="S2227" s="3" t="s">
        <v>8335</v>
      </c>
      <c r="T2227" s="3" t="s">
        <v>8353</v>
      </c>
    </row>
    <row r="2228" spans="1:20" ht="10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12">
        <f t="shared" si="34"/>
        <v>42412.207638888889</v>
      </c>
      <c r="K2228" s="3">
        <v>1452625822</v>
      </c>
      <c r="L2228" s="12">
        <f>(((K2228/60)/60)/24)+DATE(1970,1,1)</f>
        <v>42381.79886574074</v>
      </c>
      <c r="M2228" s="3" t="b">
        <v>0</v>
      </c>
      <c r="N2228" s="3">
        <v>321</v>
      </c>
      <c r="O2228" s="3" t="b">
        <v>1</v>
      </c>
      <c r="P2228" s="3" t="s">
        <v>8297</v>
      </c>
      <c r="Q2228" s="6">
        <f>E2228/D2228</f>
        <v>1.0846283333333333</v>
      </c>
      <c r="R2228" s="8">
        <f>E2228/N2228</f>
        <v>60.820280373831778</v>
      </c>
      <c r="S2228" s="3" t="s">
        <v>8335</v>
      </c>
      <c r="T2228" s="3" t="s">
        <v>8353</v>
      </c>
    </row>
    <row r="2229" spans="1:20" ht="10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12">
        <f t="shared" si="34"/>
        <v>41591.849016203705</v>
      </c>
      <c r="K2229" s="3">
        <v>1381778555</v>
      </c>
      <c r="L2229" s="12">
        <f>(((K2229/60)/60)/24)+DATE(1970,1,1)</f>
        <v>41561.807349537034</v>
      </c>
      <c r="M2229" s="3" t="b">
        <v>0</v>
      </c>
      <c r="N2229" s="3">
        <v>301</v>
      </c>
      <c r="O2229" s="3" t="b">
        <v>1</v>
      </c>
      <c r="P2229" s="3" t="s">
        <v>8297</v>
      </c>
      <c r="Q2229" s="6">
        <f>E2229/D2229</f>
        <v>1.5737692307692308</v>
      </c>
      <c r="R2229" s="8">
        <f>E2229/N2229</f>
        <v>67.970099667774093</v>
      </c>
      <c r="S2229" s="3" t="s">
        <v>8335</v>
      </c>
      <c r="T2229" s="3" t="s">
        <v>8353</v>
      </c>
    </row>
    <row r="2230" spans="1:20" ht="10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12">
        <f t="shared" si="34"/>
        <v>42232.278194444443</v>
      </c>
      <c r="K2230" s="3">
        <v>1437115236</v>
      </c>
      <c r="L2230" s="12">
        <f>(((K2230/60)/60)/24)+DATE(1970,1,1)</f>
        <v>42202.278194444443</v>
      </c>
      <c r="M2230" s="3" t="b">
        <v>0</v>
      </c>
      <c r="N2230" s="3">
        <v>144</v>
      </c>
      <c r="O2230" s="3" t="b">
        <v>1</v>
      </c>
      <c r="P2230" s="3" t="s">
        <v>8297</v>
      </c>
      <c r="Q2230" s="6">
        <f>E2230/D2230</f>
        <v>11.744899999999999</v>
      </c>
      <c r="R2230" s="8">
        <f>E2230/N2230</f>
        <v>81.561805555555551</v>
      </c>
      <c r="S2230" s="3" t="s">
        <v>8335</v>
      </c>
      <c r="T2230" s="3" t="s">
        <v>8353</v>
      </c>
    </row>
    <row r="2231" spans="1:20" ht="10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12">
        <f t="shared" si="34"/>
        <v>41520.166666666664</v>
      </c>
      <c r="K2231" s="3">
        <v>1375113391</v>
      </c>
      <c r="L2231" s="12">
        <f>(((K2231/60)/60)/24)+DATE(1970,1,1)</f>
        <v>41484.664247685185</v>
      </c>
      <c r="M2231" s="3" t="b">
        <v>0</v>
      </c>
      <c r="N2231" s="3">
        <v>539</v>
      </c>
      <c r="O2231" s="3" t="b">
        <v>1</v>
      </c>
      <c r="P2231" s="3" t="s">
        <v>8297</v>
      </c>
      <c r="Q2231" s="6">
        <f>E2231/D2231</f>
        <v>1.7104755366949576</v>
      </c>
      <c r="R2231" s="8">
        <f>E2231/N2231</f>
        <v>25.42547309833024</v>
      </c>
      <c r="S2231" s="3" t="s">
        <v>8335</v>
      </c>
      <c r="T2231" s="3" t="s">
        <v>8353</v>
      </c>
    </row>
    <row r="2232" spans="1:20" ht="10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12">
        <f t="shared" si="34"/>
        <v>41754.881099537037</v>
      </c>
      <c r="K2232" s="3">
        <v>1395868127</v>
      </c>
      <c r="L2232" s="12">
        <f>(((K2232/60)/60)/24)+DATE(1970,1,1)</f>
        <v>41724.881099537037</v>
      </c>
      <c r="M2232" s="3" t="b">
        <v>0</v>
      </c>
      <c r="N2232" s="3">
        <v>498</v>
      </c>
      <c r="O2232" s="3" t="b">
        <v>1</v>
      </c>
      <c r="P2232" s="3" t="s">
        <v>8297</v>
      </c>
      <c r="Q2232" s="6">
        <f>E2232/D2232</f>
        <v>1.2595294117647058</v>
      </c>
      <c r="R2232" s="8">
        <f>E2232/N2232</f>
        <v>21.497991967871485</v>
      </c>
      <c r="S2232" s="3" t="s">
        <v>8335</v>
      </c>
      <c r="T2232" s="3" t="s">
        <v>8353</v>
      </c>
    </row>
    <row r="2233" spans="1:20" ht="10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12">
        <f t="shared" si="34"/>
        <v>41450.208333333336</v>
      </c>
      <c r="K2233" s="3">
        <v>1369864301</v>
      </c>
      <c r="L2233" s="12">
        <f>(((K2233/60)/60)/24)+DATE(1970,1,1)</f>
        <v>41423.910891203705</v>
      </c>
      <c r="M2233" s="3" t="b">
        <v>0</v>
      </c>
      <c r="N2233" s="3">
        <v>1113</v>
      </c>
      <c r="O2233" s="3" t="b">
        <v>1</v>
      </c>
      <c r="P2233" s="3" t="s">
        <v>8297</v>
      </c>
      <c r="Q2233" s="6">
        <f>E2233/D2233</f>
        <v>12.121296000000001</v>
      </c>
      <c r="R2233" s="8">
        <f>E2233/N2233</f>
        <v>27.226630727762803</v>
      </c>
      <c r="S2233" s="3" t="s">
        <v>8335</v>
      </c>
      <c r="T2233" s="3" t="s">
        <v>8353</v>
      </c>
    </row>
    <row r="2234" spans="1:20" ht="10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12">
        <f t="shared" si="34"/>
        <v>41839.125</v>
      </c>
      <c r="K2234" s="3">
        <v>1402945408</v>
      </c>
      <c r="L2234" s="12">
        <f>(((K2234/60)/60)/24)+DATE(1970,1,1)</f>
        <v>41806.794074074074</v>
      </c>
      <c r="M2234" s="3" t="b">
        <v>0</v>
      </c>
      <c r="N2234" s="3">
        <v>988</v>
      </c>
      <c r="O2234" s="3" t="b">
        <v>1</v>
      </c>
      <c r="P2234" s="3" t="s">
        <v>8297</v>
      </c>
      <c r="Q2234" s="6">
        <f>E2234/D2234</f>
        <v>4.9580000000000002</v>
      </c>
      <c r="R2234" s="8">
        <f>E2234/N2234</f>
        <v>25.091093117408906</v>
      </c>
      <c r="S2234" s="3" t="s">
        <v>8335</v>
      </c>
      <c r="T2234" s="3" t="s">
        <v>8353</v>
      </c>
    </row>
    <row r="2235" spans="1:20" ht="84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12">
        <f t="shared" si="34"/>
        <v>42352</v>
      </c>
      <c r="K2235" s="3">
        <v>1448269539</v>
      </c>
      <c r="L2235" s="12">
        <f>(((K2235/60)/60)/24)+DATE(1970,1,1)</f>
        <v>42331.378923611104</v>
      </c>
      <c r="M2235" s="3" t="b">
        <v>0</v>
      </c>
      <c r="N2235" s="3">
        <v>391</v>
      </c>
      <c r="O2235" s="3" t="b">
        <v>1</v>
      </c>
      <c r="P2235" s="3" t="s">
        <v>8297</v>
      </c>
      <c r="Q2235" s="6">
        <f>E2235/D2235</f>
        <v>3.3203999999999998</v>
      </c>
      <c r="R2235" s="8">
        <f>E2235/N2235</f>
        <v>21.230179028132991</v>
      </c>
      <c r="S2235" s="3" t="s">
        <v>8335</v>
      </c>
      <c r="T2235" s="3" t="s">
        <v>8353</v>
      </c>
    </row>
    <row r="2236" spans="1:20" ht="10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12">
        <f t="shared" si="34"/>
        <v>42740.824618055558</v>
      </c>
      <c r="K2236" s="3">
        <v>1481053647</v>
      </c>
      <c r="L2236" s="12">
        <f>(((K2236/60)/60)/24)+DATE(1970,1,1)</f>
        <v>42710.824618055558</v>
      </c>
      <c r="M2236" s="3" t="b">
        <v>0</v>
      </c>
      <c r="N2236" s="3">
        <v>28</v>
      </c>
      <c r="O2236" s="3" t="b">
        <v>1</v>
      </c>
      <c r="P2236" s="3" t="s">
        <v>8297</v>
      </c>
      <c r="Q2236" s="6">
        <f>E2236/D2236</f>
        <v>11.65</v>
      </c>
      <c r="R2236" s="8">
        <f>E2236/N2236</f>
        <v>41.607142857142854</v>
      </c>
      <c r="S2236" s="3" t="s">
        <v>8335</v>
      </c>
      <c r="T2236" s="3" t="s">
        <v>8353</v>
      </c>
    </row>
    <row r="2237" spans="1:20" ht="63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12">
        <f t="shared" si="34"/>
        <v>42091.980451388896</v>
      </c>
      <c r="K2237" s="3">
        <v>1424997111</v>
      </c>
      <c r="L2237" s="12">
        <f>(((K2237/60)/60)/24)+DATE(1970,1,1)</f>
        <v>42062.022118055553</v>
      </c>
      <c r="M2237" s="3" t="b">
        <v>0</v>
      </c>
      <c r="N2237" s="3">
        <v>147</v>
      </c>
      <c r="O2237" s="3" t="b">
        <v>1</v>
      </c>
      <c r="P2237" s="3" t="s">
        <v>8297</v>
      </c>
      <c r="Q2237" s="6">
        <f>E2237/D2237</f>
        <v>1.5331538461538461</v>
      </c>
      <c r="R2237" s="8">
        <f>E2237/N2237</f>
        <v>135.58503401360545</v>
      </c>
      <c r="S2237" s="3" t="s">
        <v>8335</v>
      </c>
      <c r="T2237" s="3" t="s">
        <v>8353</v>
      </c>
    </row>
    <row r="2238" spans="1:20" ht="84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12">
        <f t="shared" si="34"/>
        <v>42401.617164351846</v>
      </c>
      <c r="K2238" s="3">
        <v>1451746123</v>
      </c>
      <c r="L2238" s="12">
        <f>(((K2238/60)/60)/24)+DATE(1970,1,1)</f>
        <v>42371.617164351846</v>
      </c>
      <c r="M2238" s="3" t="b">
        <v>0</v>
      </c>
      <c r="N2238" s="3">
        <v>680</v>
      </c>
      <c r="O2238" s="3" t="b">
        <v>1</v>
      </c>
      <c r="P2238" s="3" t="s">
        <v>8297</v>
      </c>
      <c r="Q2238" s="6">
        <f>E2238/D2238</f>
        <v>5.3710714285714287</v>
      </c>
      <c r="R2238" s="8">
        <f>E2238/N2238</f>
        <v>22.116176470588236</v>
      </c>
      <c r="S2238" s="3" t="s">
        <v>8335</v>
      </c>
      <c r="T2238" s="3" t="s">
        <v>8353</v>
      </c>
    </row>
    <row r="2239" spans="1:20" ht="10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12">
        <f t="shared" si="34"/>
        <v>41955.332638888889</v>
      </c>
      <c r="K2239" s="3">
        <v>1412294683</v>
      </c>
      <c r="L2239" s="12">
        <f>(((K2239/60)/60)/24)+DATE(1970,1,1)</f>
        <v>41915.003275462965</v>
      </c>
      <c r="M2239" s="3" t="b">
        <v>0</v>
      </c>
      <c r="N2239" s="3">
        <v>983</v>
      </c>
      <c r="O2239" s="3" t="b">
        <v>1</v>
      </c>
      <c r="P2239" s="3" t="s">
        <v>8297</v>
      </c>
      <c r="Q2239" s="6">
        <f>E2239/D2239</f>
        <v>3.5292777777777777</v>
      </c>
      <c r="R2239" s="8">
        <f>E2239/N2239</f>
        <v>64.625635808748726</v>
      </c>
      <c r="S2239" s="3" t="s">
        <v>8335</v>
      </c>
      <c r="T2239" s="3" t="s">
        <v>8353</v>
      </c>
    </row>
    <row r="2240" spans="1:20" ht="63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12">
        <f t="shared" si="34"/>
        <v>42804.621712962966</v>
      </c>
      <c r="K2240" s="3">
        <v>1486565716</v>
      </c>
      <c r="L2240" s="12">
        <f>(((K2240/60)/60)/24)+DATE(1970,1,1)</f>
        <v>42774.621712962966</v>
      </c>
      <c r="M2240" s="3" t="b">
        <v>0</v>
      </c>
      <c r="N2240" s="3">
        <v>79</v>
      </c>
      <c r="O2240" s="3" t="b">
        <v>1</v>
      </c>
      <c r="P2240" s="3" t="s">
        <v>8297</v>
      </c>
      <c r="Q2240" s="6">
        <f>E2240/D2240</f>
        <v>1.3740000000000001</v>
      </c>
      <c r="R2240" s="8">
        <f>E2240/N2240</f>
        <v>69.569620253164558</v>
      </c>
      <c r="S2240" s="3" t="s">
        <v>8335</v>
      </c>
      <c r="T2240" s="3" t="s">
        <v>8353</v>
      </c>
    </row>
    <row r="2241" spans="1:20" ht="63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12">
        <f t="shared" si="34"/>
        <v>41609.168055555558</v>
      </c>
      <c r="K2241" s="3">
        <v>1382742014</v>
      </c>
      <c r="L2241" s="12">
        <f>(((K2241/60)/60)/24)+DATE(1970,1,1)</f>
        <v>41572.958495370374</v>
      </c>
      <c r="M2241" s="3" t="b">
        <v>0</v>
      </c>
      <c r="N2241" s="3">
        <v>426</v>
      </c>
      <c r="O2241" s="3" t="b">
        <v>1</v>
      </c>
      <c r="P2241" s="3" t="s">
        <v>8297</v>
      </c>
      <c r="Q2241" s="6">
        <f>E2241/D2241</f>
        <v>1.2802667999999999</v>
      </c>
      <c r="R2241" s="8">
        <f>E2241/N2241</f>
        <v>75.133028169014082</v>
      </c>
      <c r="S2241" s="3" t="s">
        <v>8335</v>
      </c>
      <c r="T2241" s="3" t="s">
        <v>8353</v>
      </c>
    </row>
    <row r="2242" spans="1:20" ht="10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12">
        <f t="shared" si="34"/>
        <v>42482.825740740736</v>
      </c>
      <c r="K2242" s="3">
        <v>1458762544</v>
      </c>
      <c r="L2242" s="12">
        <f>(((K2242/60)/60)/24)+DATE(1970,1,1)</f>
        <v>42452.825740740736</v>
      </c>
      <c r="M2242" s="3" t="b">
        <v>0</v>
      </c>
      <c r="N2242" s="3">
        <v>96</v>
      </c>
      <c r="O2242" s="3" t="b">
        <v>1</v>
      </c>
      <c r="P2242" s="3" t="s">
        <v>8297</v>
      </c>
      <c r="Q2242" s="6">
        <f>E2242/D2242</f>
        <v>2.7067999999999999</v>
      </c>
      <c r="R2242" s="8">
        <f>E2242/N2242</f>
        <v>140.97916666666666</v>
      </c>
      <c r="S2242" s="3" t="s">
        <v>8335</v>
      </c>
      <c r="T2242" s="3" t="s">
        <v>8353</v>
      </c>
    </row>
    <row r="2243" spans="1:20" ht="10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12">
        <f t="shared" ref="J2243:J2306" si="35">(((I2243/60)/60)/24)+DATE(1970,1,1)</f>
        <v>42796.827546296292</v>
      </c>
      <c r="K2243" s="3">
        <v>1485892300</v>
      </c>
      <c r="L2243" s="12">
        <f>(((K2243/60)/60)/24)+DATE(1970,1,1)</f>
        <v>42766.827546296292</v>
      </c>
      <c r="M2243" s="3" t="b">
        <v>0</v>
      </c>
      <c r="N2243" s="3">
        <v>163</v>
      </c>
      <c r="O2243" s="3" t="b">
        <v>1</v>
      </c>
      <c r="P2243" s="3" t="s">
        <v>8297</v>
      </c>
      <c r="Q2243" s="6">
        <f>E2243/D2243</f>
        <v>8.0640000000000001</v>
      </c>
      <c r="R2243" s="8">
        <f>E2243/N2243</f>
        <v>49.472392638036808</v>
      </c>
      <c r="S2243" s="3" t="s">
        <v>8335</v>
      </c>
      <c r="T2243" s="3" t="s">
        <v>8353</v>
      </c>
    </row>
    <row r="2244" spans="1:20" ht="63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12">
        <f t="shared" si="35"/>
        <v>41605.126388888886</v>
      </c>
      <c r="K2244" s="3">
        <v>1382449733</v>
      </c>
      <c r="L2244" s="12">
        <f>(((K2244/60)/60)/24)+DATE(1970,1,1)</f>
        <v>41569.575613425928</v>
      </c>
      <c r="M2244" s="3" t="b">
        <v>0</v>
      </c>
      <c r="N2244" s="3">
        <v>2525</v>
      </c>
      <c r="O2244" s="3" t="b">
        <v>1</v>
      </c>
      <c r="P2244" s="3" t="s">
        <v>8297</v>
      </c>
      <c r="Q2244" s="6">
        <f>E2244/D2244</f>
        <v>13.600976000000001</v>
      </c>
      <c r="R2244" s="8">
        <f>E2244/N2244</f>
        <v>53.865251485148519</v>
      </c>
      <c r="S2244" s="3" t="s">
        <v>8335</v>
      </c>
      <c r="T2244" s="3" t="s">
        <v>8353</v>
      </c>
    </row>
    <row r="2245" spans="1:20" ht="10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12">
        <f t="shared" si="35"/>
        <v>42807.125</v>
      </c>
      <c r="K2245" s="3">
        <v>1488823290</v>
      </c>
      <c r="L2245" s="12">
        <f>(((K2245/60)/60)/24)+DATE(1970,1,1)</f>
        <v>42800.751041666663</v>
      </c>
      <c r="M2245" s="3" t="b">
        <v>0</v>
      </c>
      <c r="N2245" s="3">
        <v>2035</v>
      </c>
      <c r="O2245" s="3" t="b">
        <v>1</v>
      </c>
      <c r="P2245" s="3" t="s">
        <v>8297</v>
      </c>
      <c r="Q2245" s="6">
        <f>E2245/D2245</f>
        <v>9302.5</v>
      </c>
      <c r="R2245" s="8">
        <f>E2245/N2245</f>
        <v>4.5712530712530715</v>
      </c>
      <c r="S2245" s="3" t="s">
        <v>8335</v>
      </c>
      <c r="T2245" s="3" t="s">
        <v>8353</v>
      </c>
    </row>
    <row r="2246" spans="1:20" ht="10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12">
        <f t="shared" si="35"/>
        <v>42659.854166666672</v>
      </c>
      <c r="K2246" s="3">
        <v>1475609946</v>
      </c>
      <c r="L2246" s="12">
        <f>(((K2246/60)/60)/24)+DATE(1970,1,1)</f>
        <v>42647.818819444445</v>
      </c>
      <c r="M2246" s="3" t="b">
        <v>0</v>
      </c>
      <c r="N2246" s="3">
        <v>290</v>
      </c>
      <c r="O2246" s="3" t="b">
        <v>1</v>
      </c>
      <c r="P2246" s="3" t="s">
        <v>8297</v>
      </c>
      <c r="Q2246" s="6">
        <f>E2246/D2246</f>
        <v>3.7702</v>
      </c>
      <c r="R2246" s="8">
        <f>E2246/N2246</f>
        <v>65.00344827586207</v>
      </c>
      <c r="S2246" s="3" t="s">
        <v>8335</v>
      </c>
      <c r="T2246" s="3" t="s">
        <v>8353</v>
      </c>
    </row>
    <row r="2247" spans="1:20" ht="84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12">
        <f t="shared" si="35"/>
        <v>41691.75</v>
      </c>
      <c r="K2247" s="3">
        <v>1390323617</v>
      </c>
      <c r="L2247" s="12">
        <f>(((K2247/60)/60)/24)+DATE(1970,1,1)</f>
        <v>41660.708530092597</v>
      </c>
      <c r="M2247" s="3" t="b">
        <v>0</v>
      </c>
      <c r="N2247" s="3">
        <v>1980</v>
      </c>
      <c r="O2247" s="3" t="b">
        <v>1</v>
      </c>
      <c r="P2247" s="3" t="s">
        <v>8297</v>
      </c>
      <c r="Q2247" s="6">
        <f>E2247/D2247</f>
        <v>26.47025</v>
      </c>
      <c r="R2247" s="8">
        <f>E2247/N2247</f>
        <v>53.475252525252522</v>
      </c>
      <c r="S2247" s="3" t="s">
        <v>8335</v>
      </c>
      <c r="T2247" s="3" t="s">
        <v>8353</v>
      </c>
    </row>
    <row r="2248" spans="1:20" ht="10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12">
        <f t="shared" si="35"/>
        <v>42251.79178240741</v>
      </c>
      <c r="K2248" s="3">
        <v>1438801210</v>
      </c>
      <c r="L2248" s="12">
        <f>(((K2248/60)/60)/24)+DATE(1970,1,1)</f>
        <v>42221.79178240741</v>
      </c>
      <c r="M2248" s="3" t="b">
        <v>0</v>
      </c>
      <c r="N2248" s="3">
        <v>57</v>
      </c>
      <c r="O2248" s="3" t="b">
        <v>1</v>
      </c>
      <c r="P2248" s="3" t="s">
        <v>8297</v>
      </c>
      <c r="Q2248" s="6">
        <f>E2248/D2248</f>
        <v>1.0012000000000001</v>
      </c>
      <c r="R2248" s="8">
        <f>E2248/N2248</f>
        <v>43.912280701754383</v>
      </c>
      <c r="S2248" s="3" t="s">
        <v>8335</v>
      </c>
      <c r="T2248" s="3" t="s">
        <v>8353</v>
      </c>
    </row>
    <row r="2249" spans="1:20" ht="84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12">
        <f t="shared" si="35"/>
        <v>42214.666261574079</v>
      </c>
      <c r="K2249" s="3">
        <v>1436975965</v>
      </c>
      <c r="L2249" s="12">
        <f>(((K2249/60)/60)/24)+DATE(1970,1,1)</f>
        <v>42200.666261574079</v>
      </c>
      <c r="M2249" s="3" t="b">
        <v>0</v>
      </c>
      <c r="N2249" s="3">
        <v>380</v>
      </c>
      <c r="O2249" s="3" t="b">
        <v>1</v>
      </c>
      <c r="P2249" s="3" t="s">
        <v>8297</v>
      </c>
      <c r="Q2249" s="6">
        <f>E2249/D2249</f>
        <v>1.0445405405405406</v>
      </c>
      <c r="R2249" s="8">
        <f>E2249/N2249</f>
        <v>50.852631578947367</v>
      </c>
      <c r="S2249" s="3" t="s">
        <v>8335</v>
      </c>
      <c r="T2249" s="3" t="s">
        <v>8353</v>
      </c>
    </row>
    <row r="2250" spans="1:20" ht="10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12">
        <f t="shared" si="35"/>
        <v>42718.875902777778</v>
      </c>
      <c r="K2250" s="3">
        <v>1479157278</v>
      </c>
      <c r="L2250" s="12">
        <f>(((K2250/60)/60)/24)+DATE(1970,1,1)</f>
        <v>42688.875902777778</v>
      </c>
      <c r="M2250" s="3" t="b">
        <v>0</v>
      </c>
      <c r="N2250" s="3">
        <v>128</v>
      </c>
      <c r="O2250" s="3" t="b">
        <v>1</v>
      </c>
      <c r="P2250" s="3" t="s">
        <v>8297</v>
      </c>
      <c r="Q2250" s="6">
        <f>E2250/D2250</f>
        <v>1.0721428571428571</v>
      </c>
      <c r="R2250" s="8">
        <f>E2250/N2250</f>
        <v>58.6328125</v>
      </c>
      <c r="S2250" s="3" t="s">
        <v>8335</v>
      </c>
      <c r="T2250" s="3" t="s">
        <v>8353</v>
      </c>
    </row>
    <row r="2251" spans="1:20" ht="84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12">
        <f t="shared" si="35"/>
        <v>41366.661631944444</v>
      </c>
      <c r="K2251" s="3">
        <v>1362329565</v>
      </c>
      <c r="L2251" s="12">
        <f>(((K2251/60)/60)/24)+DATE(1970,1,1)</f>
        <v>41336.703298611108</v>
      </c>
      <c r="M2251" s="3" t="b">
        <v>0</v>
      </c>
      <c r="N2251" s="3">
        <v>180</v>
      </c>
      <c r="O2251" s="3" t="b">
        <v>1</v>
      </c>
      <c r="P2251" s="3" t="s">
        <v>8297</v>
      </c>
      <c r="Q2251" s="6">
        <f>E2251/D2251</f>
        <v>1.6877142857142857</v>
      </c>
      <c r="R2251" s="8">
        <f>E2251/N2251</f>
        <v>32.81666666666667</v>
      </c>
      <c r="S2251" s="3" t="s">
        <v>8335</v>
      </c>
      <c r="T2251" s="3" t="s">
        <v>8353</v>
      </c>
    </row>
    <row r="2252" spans="1:20" ht="10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12">
        <f t="shared" si="35"/>
        <v>42707.0471412037</v>
      </c>
      <c r="K2252" s="3">
        <v>1478131673</v>
      </c>
      <c r="L2252" s="12">
        <f>(((K2252/60)/60)/24)+DATE(1970,1,1)</f>
        <v>42677.005474537036</v>
      </c>
      <c r="M2252" s="3" t="b">
        <v>0</v>
      </c>
      <c r="N2252" s="3">
        <v>571</v>
      </c>
      <c r="O2252" s="3" t="b">
        <v>1</v>
      </c>
      <c r="P2252" s="3" t="s">
        <v>8297</v>
      </c>
      <c r="Q2252" s="6">
        <f>E2252/D2252</f>
        <v>9.7511200000000002</v>
      </c>
      <c r="R2252" s="8">
        <f>E2252/N2252</f>
        <v>426.93169877408059</v>
      </c>
      <c r="S2252" s="3" t="s">
        <v>8335</v>
      </c>
      <c r="T2252" s="3" t="s">
        <v>8353</v>
      </c>
    </row>
    <row r="2253" spans="1:20" ht="10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12">
        <f t="shared" si="35"/>
        <v>41867.34579861111</v>
      </c>
      <c r="K2253" s="3">
        <v>1406362677</v>
      </c>
      <c r="L2253" s="12">
        <f>(((K2253/60)/60)/24)+DATE(1970,1,1)</f>
        <v>41846.34579861111</v>
      </c>
      <c r="M2253" s="3" t="b">
        <v>0</v>
      </c>
      <c r="N2253" s="3">
        <v>480</v>
      </c>
      <c r="O2253" s="3" t="b">
        <v>1</v>
      </c>
      <c r="P2253" s="3" t="s">
        <v>8297</v>
      </c>
      <c r="Q2253" s="6">
        <f>E2253/D2253</f>
        <v>1.3444929411764706</v>
      </c>
      <c r="R2253" s="8">
        <f>E2253/N2253</f>
        <v>23.808729166666669</v>
      </c>
      <c r="S2253" s="3" t="s">
        <v>8335</v>
      </c>
      <c r="T2253" s="3" t="s">
        <v>8353</v>
      </c>
    </row>
    <row r="2254" spans="1:20" ht="10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12">
        <f t="shared" si="35"/>
        <v>42588.327986111108</v>
      </c>
      <c r="K2254" s="3">
        <v>1469173938</v>
      </c>
      <c r="L2254" s="12">
        <f>(((K2254/60)/60)/24)+DATE(1970,1,1)</f>
        <v>42573.327986111108</v>
      </c>
      <c r="M2254" s="3" t="b">
        <v>0</v>
      </c>
      <c r="N2254" s="3">
        <v>249</v>
      </c>
      <c r="O2254" s="3" t="b">
        <v>1</v>
      </c>
      <c r="P2254" s="3" t="s">
        <v>8297</v>
      </c>
      <c r="Q2254" s="6">
        <f>E2254/D2254</f>
        <v>2.722777777777778</v>
      </c>
      <c r="R2254" s="8">
        <f>E2254/N2254</f>
        <v>98.413654618473899</v>
      </c>
      <c r="S2254" s="3" t="s">
        <v>8335</v>
      </c>
      <c r="T2254" s="3" t="s">
        <v>8353</v>
      </c>
    </row>
    <row r="2255" spans="1:20" ht="10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12">
        <f t="shared" si="35"/>
        <v>42326.672997685186</v>
      </c>
      <c r="K2255" s="3">
        <v>1445267347</v>
      </c>
      <c r="L2255" s="12">
        <f>(((K2255/60)/60)/24)+DATE(1970,1,1)</f>
        <v>42296.631331018521</v>
      </c>
      <c r="M2255" s="3" t="b">
        <v>0</v>
      </c>
      <c r="N2255" s="3">
        <v>84</v>
      </c>
      <c r="O2255" s="3" t="b">
        <v>1</v>
      </c>
      <c r="P2255" s="3" t="s">
        <v>8297</v>
      </c>
      <c r="Q2255" s="6">
        <f>E2255/D2255</f>
        <v>1.1268750000000001</v>
      </c>
      <c r="R2255" s="8">
        <f>E2255/N2255</f>
        <v>107.32142857142857</v>
      </c>
      <c r="S2255" s="3" t="s">
        <v>8335</v>
      </c>
      <c r="T2255" s="3" t="s">
        <v>8353</v>
      </c>
    </row>
    <row r="2256" spans="1:20" ht="84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12">
        <f t="shared" si="35"/>
        <v>42759.647777777776</v>
      </c>
      <c r="K2256" s="3">
        <v>1484667168</v>
      </c>
      <c r="L2256" s="12">
        <f>(((K2256/60)/60)/24)+DATE(1970,1,1)</f>
        <v>42752.647777777776</v>
      </c>
      <c r="M2256" s="3" t="b">
        <v>0</v>
      </c>
      <c r="N2256" s="3">
        <v>197</v>
      </c>
      <c r="O2256" s="3" t="b">
        <v>1</v>
      </c>
      <c r="P2256" s="3" t="s">
        <v>8297</v>
      </c>
      <c r="Q2256" s="6">
        <f>E2256/D2256</f>
        <v>4.5979999999999999</v>
      </c>
      <c r="R2256" s="8">
        <f>E2256/N2256</f>
        <v>11.67005076142132</v>
      </c>
      <c r="S2256" s="3" t="s">
        <v>8335</v>
      </c>
      <c r="T2256" s="3" t="s">
        <v>8353</v>
      </c>
    </row>
    <row r="2257" spans="1:20" ht="63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12">
        <f t="shared" si="35"/>
        <v>42497.951979166668</v>
      </c>
      <c r="K2257" s="3">
        <v>1460069451</v>
      </c>
      <c r="L2257" s="12">
        <f>(((K2257/60)/60)/24)+DATE(1970,1,1)</f>
        <v>42467.951979166668</v>
      </c>
      <c r="M2257" s="3" t="b">
        <v>0</v>
      </c>
      <c r="N2257" s="3">
        <v>271</v>
      </c>
      <c r="O2257" s="3" t="b">
        <v>1</v>
      </c>
      <c r="P2257" s="3" t="s">
        <v>8297</v>
      </c>
      <c r="Q2257" s="6">
        <f>E2257/D2257</f>
        <v>2.8665822784810127</v>
      </c>
      <c r="R2257" s="8">
        <f>E2257/N2257</f>
        <v>41.782287822878232</v>
      </c>
      <c r="S2257" s="3" t="s">
        <v>8335</v>
      </c>
      <c r="T2257" s="3" t="s">
        <v>8353</v>
      </c>
    </row>
    <row r="2258" spans="1:20" ht="10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12">
        <f t="shared" si="35"/>
        <v>42696.451921296291</v>
      </c>
      <c r="K2258" s="3">
        <v>1478602246</v>
      </c>
      <c r="L2258" s="12">
        <f>(((K2258/60)/60)/24)+DATE(1970,1,1)</f>
        <v>42682.451921296291</v>
      </c>
      <c r="M2258" s="3" t="b">
        <v>0</v>
      </c>
      <c r="N2258" s="3">
        <v>50</v>
      </c>
      <c r="O2258" s="3" t="b">
        <v>1</v>
      </c>
      <c r="P2258" s="3" t="s">
        <v>8297</v>
      </c>
      <c r="Q2258" s="6">
        <f>E2258/D2258</f>
        <v>2.2270833333333333</v>
      </c>
      <c r="R2258" s="8">
        <f>E2258/N2258</f>
        <v>21.38</v>
      </c>
      <c r="S2258" s="3" t="s">
        <v>8335</v>
      </c>
      <c r="T2258" s="3" t="s">
        <v>8353</v>
      </c>
    </row>
    <row r="2259" spans="1:20" ht="10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12">
        <f t="shared" si="35"/>
        <v>42540.958333333328</v>
      </c>
      <c r="K2259" s="3">
        <v>1463351329</v>
      </c>
      <c r="L2259" s="12">
        <f>(((K2259/60)/60)/24)+DATE(1970,1,1)</f>
        <v>42505.936678240745</v>
      </c>
      <c r="M2259" s="3" t="b">
        <v>0</v>
      </c>
      <c r="N2259" s="3">
        <v>169</v>
      </c>
      <c r="O2259" s="3" t="b">
        <v>1</v>
      </c>
      <c r="P2259" s="3" t="s">
        <v>8297</v>
      </c>
      <c r="Q2259" s="6">
        <f>E2259/D2259</f>
        <v>6.3613999999999997</v>
      </c>
      <c r="R2259" s="8">
        <f>E2259/N2259</f>
        <v>94.103550295857985</v>
      </c>
      <c r="S2259" s="3" t="s">
        <v>8335</v>
      </c>
      <c r="T2259" s="3" t="s">
        <v>8353</v>
      </c>
    </row>
    <row r="2260" spans="1:20" ht="63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12">
        <f t="shared" si="35"/>
        <v>42166.75100694444</v>
      </c>
      <c r="K2260" s="3">
        <v>1431453687</v>
      </c>
      <c r="L2260" s="12">
        <f>(((K2260/60)/60)/24)+DATE(1970,1,1)</f>
        <v>42136.75100694444</v>
      </c>
      <c r="M2260" s="3" t="b">
        <v>0</v>
      </c>
      <c r="N2260" s="3">
        <v>205</v>
      </c>
      <c r="O2260" s="3" t="b">
        <v>1</v>
      </c>
      <c r="P2260" s="3" t="s">
        <v>8297</v>
      </c>
      <c r="Q2260" s="6">
        <f>E2260/D2260</f>
        <v>1.4650000000000001</v>
      </c>
      <c r="R2260" s="8">
        <f>E2260/N2260</f>
        <v>15.721951219512196</v>
      </c>
      <c r="S2260" s="3" t="s">
        <v>8335</v>
      </c>
      <c r="T2260" s="3" t="s">
        <v>8353</v>
      </c>
    </row>
    <row r="2261" spans="1:20" ht="10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12">
        <f t="shared" si="35"/>
        <v>42712.804814814815</v>
      </c>
      <c r="K2261" s="3">
        <v>1480360736</v>
      </c>
      <c r="L2261" s="12">
        <f>(((K2261/60)/60)/24)+DATE(1970,1,1)</f>
        <v>42702.804814814815</v>
      </c>
      <c r="M2261" s="3" t="b">
        <v>0</v>
      </c>
      <c r="N2261" s="3">
        <v>206</v>
      </c>
      <c r="O2261" s="3" t="b">
        <v>1</v>
      </c>
      <c r="P2261" s="3" t="s">
        <v>8297</v>
      </c>
      <c r="Q2261" s="6">
        <f>E2261/D2261</f>
        <v>18.670999999999999</v>
      </c>
      <c r="R2261" s="8">
        <f>E2261/N2261</f>
        <v>90.635922330097088</v>
      </c>
      <c r="S2261" s="3" t="s">
        <v>8335</v>
      </c>
      <c r="T2261" s="3" t="s">
        <v>8353</v>
      </c>
    </row>
    <row r="2262" spans="1:20" ht="10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12">
        <f t="shared" si="35"/>
        <v>41724.975115740745</v>
      </c>
      <c r="K2262" s="3">
        <v>1393287850</v>
      </c>
      <c r="L2262" s="12">
        <f>(((K2262/60)/60)/24)+DATE(1970,1,1)</f>
        <v>41695.016782407409</v>
      </c>
      <c r="M2262" s="3" t="b">
        <v>0</v>
      </c>
      <c r="N2262" s="3">
        <v>84</v>
      </c>
      <c r="O2262" s="3" t="b">
        <v>1</v>
      </c>
      <c r="P2262" s="3" t="s">
        <v>8297</v>
      </c>
      <c r="Q2262" s="6">
        <f>E2262/D2262</f>
        <v>3.2692000000000001</v>
      </c>
      <c r="R2262" s="8">
        <f>E2262/N2262</f>
        <v>97.297619047619051</v>
      </c>
      <c r="S2262" s="3" t="s">
        <v>8335</v>
      </c>
      <c r="T2262" s="3" t="s">
        <v>8353</v>
      </c>
    </row>
    <row r="2263" spans="1:20" ht="10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12">
        <f t="shared" si="35"/>
        <v>42780.724768518514</v>
      </c>
      <c r="K2263" s="3">
        <v>1485278620</v>
      </c>
      <c r="L2263" s="12">
        <f>(((K2263/60)/60)/24)+DATE(1970,1,1)</f>
        <v>42759.724768518514</v>
      </c>
      <c r="M2263" s="3" t="b">
        <v>0</v>
      </c>
      <c r="N2263" s="3">
        <v>210</v>
      </c>
      <c r="O2263" s="3" t="b">
        <v>1</v>
      </c>
      <c r="P2263" s="3" t="s">
        <v>8297</v>
      </c>
      <c r="Q2263" s="6">
        <f>E2263/D2263</f>
        <v>7.7949999999999999</v>
      </c>
      <c r="R2263" s="8">
        <f>E2263/N2263</f>
        <v>37.11904761904762</v>
      </c>
      <c r="S2263" s="3" t="s">
        <v>8335</v>
      </c>
      <c r="T2263" s="3" t="s">
        <v>8353</v>
      </c>
    </row>
    <row r="2264" spans="1:20" ht="84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12">
        <f t="shared" si="35"/>
        <v>41961</v>
      </c>
      <c r="K2264" s="3">
        <v>1413295358</v>
      </c>
      <c r="L2264" s="12">
        <f>(((K2264/60)/60)/24)+DATE(1970,1,1)</f>
        <v>41926.585162037038</v>
      </c>
      <c r="M2264" s="3" t="b">
        <v>0</v>
      </c>
      <c r="N2264" s="3">
        <v>181</v>
      </c>
      <c r="O2264" s="3" t="b">
        <v>1</v>
      </c>
      <c r="P2264" s="3" t="s">
        <v>8297</v>
      </c>
      <c r="Q2264" s="6">
        <f>E2264/D2264</f>
        <v>1.5415151515151515</v>
      </c>
      <c r="R2264" s="8">
        <f>E2264/N2264</f>
        <v>28.104972375690608</v>
      </c>
      <c r="S2264" s="3" t="s">
        <v>8335</v>
      </c>
      <c r="T2264" s="3" t="s">
        <v>8353</v>
      </c>
    </row>
    <row r="2265" spans="1:20" ht="84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12">
        <f t="shared" si="35"/>
        <v>42035.832326388889</v>
      </c>
      <c r="K2265" s="3">
        <v>1420919913</v>
      </c>
      <c r="L2265" s="12">
        <f>(((K2265/60)/60)/24)+DATE(1970,1,1)</f>
        <v>42014.832326388889</v>
      </c>
      <c r="M2265" s="3" t="b">
        <v>0</v>
      </c>
      <c r="N2265" s="3">
        <v>60</v>
      </c>
      <c r="O2265" s="3" t="b">
        <v>1</v>
      </c>
      <c r="P2265" s="3" t="s">
        <v>8297</v>
      </c>
      <c r="Q2265" s="6">
        <f>E2265/D2265</f>
        <v>1.1554666666666666</v>
      </c>
      <c r="R2265" s="8">
        <f>E2265/N2265</f>
        <v>144.43333333333334</v>
      </c>
      <c r="S2265" s="3" t="s">
        <v>8335</v>
      </c>
      <c r="T2265" s="3" t="s">
        <v>8353</v>
      </c>
    </row>
    <row r="2266" spans="1:20" ht="10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12">
        <f t="shared" si="35"/>
        <v>42513.125</v>
      </c>
      <c r="K2266" s="3">
        <v>1462543114</v>
      </c>
      <c r="L2266" s="12">
        <f>(((K2266/60)/60)/24)+DATE(1970,1,1)</f>
        <v>42496.582337962958</v>
      </c>
      <c r="M2266" s="3" t="b">
        <v>0</v>
      </c>
      <c r="N2266" s="3">
        <v>445</v>
      </c>
      <c r="O2266" s="3" t="b">
        <v>1</v>
      </c>
      <c r="P2266" s="3" t="s">
        <v>8297</v>
      </c>
      <c r="Q2266" s="6">
        <f>E2266/D2266</f>
        <v>1.8003333333333333</v>
      </c>
      <c r="R2266" s="8">
        <f>E2266/N2266</f>
        <v>24.274157303370785</v>
      </c>
      <c r="S2266" s="3" t="s">
        <v>8335</v>
      </c>
      <c r="T2266" s="3" t="s">
        <v>8353</v>
      </c>
    </row>
    <row r="2267" spans="1:20" ht="10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12">
        <f t="shared" si="35"/>
        <v>42696.853090277778</v>
      </c>
      <c r="K2267" s="3">
        <v>1479241707</v>
      </c>
      <c r="L2267" s="12">
        <f>(((K2267/60)/60)/24)+DATE(1970,1,1)</f>
        <v>42689.853090277778</v>
      </c>
      <c r="M2267" s="3" t="b">
        <v>0</v>
      </c>
      <c r="N2267" s="3">
        <v>17</v>
      </c>
      <c r="O2267" s="3" t="b">
        <v>1</v>
      </c>
      <c r="P2267" s="3" t="s">
        <v>8297</v>
      </c>
      <c r="Q2267" s="6">
        <f>E2267/D2267</f>
        <v>2.9849999999999999</v>
      </c>
      <c r="R2267" s="8">
        <f>E2267/N2267</f>
        <v>35.117647058823529</v>
      </c>
      <c r="S2267" s="3" t="s">
        <v>8335</v>
      </c>
      <c r="T2267" s="3" t="s">
        <v>8353</v>
      </c>
    </row>
    <row r="2268" spans="1:20" ht="84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12">
        <f t="shared" si="35"/>
        <v>42487.083333333328</v>
      </c>
      <c r="K2268" s="3">
        <v>1460235592</v>
      </c>
      <c r="L2268" s="12">
        <f>(((K2268/60)/60)/24)+DATE(1970,1,1)</f>
        <v>42469.874907407408</v>
      </c>
      <c r="M2268" s="3" t="b">
        <v>0</v>
      </c>
      <c r="N2268" s="3">
        <v>194</v>
      </c>
      <c r="O2268" s="3" t="b">
        <v>1</v>
      </c>
      <c r="P2268" s="3" t="s">
        <v>8297</v>
      </c>
      <c r="Q2268" s="6">
        <f>E2268/D2268</f>
        <v>3.2026666666666666</v>
      </c>
      <c r="R2268" s="8">
        <f>E2268/N2268</f>
        <v>24.762886597938145</v>
      </c>
      <c r="S2268" s="3" t="s">
        <v>8335</v>
      </c>
      <c r="T2268" s="3" t="s">
        <v>8353</v>
      </c>
    </row>
    <row r="2269" spans="1:20" ht="10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12">
        <f t="shared" si="35"/>
        <v>41994.041666666672</v>
      </c>
      <c r="K2269" s="3">
        <v>1416945297</v>
      </c>
      <c r="L2269" s="12">
        <f>(((K2269/60)/60)/24)+DATE(1970,1,1)</f>
        <v>41968.829826388886</v>
      </c>
      <c r="M2269" s="3" t="b">
        <v>0</v>
      </c>
      <c r="N2269" s="3">
        <v>404</v>
      </c>
      <c r="O2269" s="3" t="b">
        <v>1</v>
      </c>
      <c r="P2269" s="3" t="s">
        <v>8297</v>
      </c>
      <c r="Q2269" s="6">
        <f>E2269/D2269</f>
        <v>3.80525</v>
      </c>
      <c r="R2269" s="8">
        <f>E2269/N2269</f>
        <v>188.37871287128712</v>
      </c>
      <c r="S2269" s="3" t="s">
        <v>8335</v>
      </c>
      <c r="T2269" s="3" t="s">
        <v>8353</v>
      </c>
    </row>
    <row r="2270" spans="1:20" ht="10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12">
        <f t="shared" si="35"/>
        <v>42806.082349537035</v>
      </c>
      <c r="K2270" s="3">
        <v>1486691915</v>
      </c>
      <c r="L2270" s="12">
        <f>(((K2270/60)/60)/24)+DATE(1970,1,1)</f>
        <v>42776.082349537035</v>
      </c>
      <c r="M2270" s="3" t="b">
        <v>0</v>
      </c>
      <c r="N2270" s="3">
        <v>194</v>
      </c>
      <c r="O2270" s="3" t="b">
        <v>1</v>
      </c>
      <c r="P2270" s="3" t="s">
        <v>8297</v>
      </c>
      <c r="Q2270" s="6">
        <f>E2270/D2270</f>
        <v>1.026</v>
      </c>
      <c r="R2270" s="8">
        <f>E2270/N2270</f>
        <v>148.08247422680412</v>
      </c>
      <c r="S2270" s="3" t="s">
        <v>8335</v>
      </c>
      <c r="T2270" s="3" t="s">
        <v>8353</v>
      </c>
    </row>
    <row r="2271" spans="1:20" ht="10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12">
        <f t="shared" si="35"/>
        <v>42801.208333333328</v>
      </c>
      <c r="K2271" s="3">
        <v>1486745663</v>
      </c>
      <c r="L2271" s="12">
        <f>(((K2271/60)/60)/24)+DATE(1970,1,1)</f>
        <v>42776.704432870371</v>
      </c>
      <c r="M2271" s="3" t="b">
        <v>0</v>
      </c>
      <c r="N2271" s="3">
        <v>902</v>
      </c>
      <c r="O2271" s="3" t="b">
        <v>1</v>
      </c>
      <c r="P2271" s="3" t="s">
        <v>8297</v>
      </c>
      <c r="Q2271" s="6">
        <f>E2271/D2271</f>
        <v>18.016400000000001</v>
      </c>
      <c r="R2271" s="8">
        <f>E2271/N2271</f>
        <v>49.934589800443462</v>
      </c>
      <c r="S2271" s="3" t="s">
        <v>8335</v>
      </c>
      <c r="T2271" s="3" t="s">
        <v>8353</v>
      </c>
    </row>
    <row r="2272" spans="1:20" ht="10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12">
        <f t="shared" si="35"/>
        <v>42745.915972222225</v>
      </c>
      <c r="K2272" s="3">
        <v>1482353513</v>
      </c>
      <c r="L2272" s="12">
        <f>(((K2272/60)/60)/24)+DATE(1970,1,1)</f>
        <v>42725.869363425925</v>
      </c>
      <c r="M2272" s="3" t="b">
        <v>0</v>
      </c>
      <c r="N2272" s="3">
        <v>1670</v>
      </c>
      <c r="O2272" s="3" t="b">
        <v>1</v>
      </c>
      <c r="P2272" s="3" t="s">
        <v>8297</v>
      </c>
      <c r="Q2272" s="6">
        <f>E2272/D2272</f>
        <v>7.2024800000000004</v>
      </c>
      <c r="R2272" s="8">
        <f>E2272/N2272</f>
        <v>107.82155688622754</v>
      </c>
      <c r="S2272" s="3" t="s">
        <v>8335</v>
      </c>
      <c r="T2272" s="3" t="s">
        <v>8353</v>
      </c>
    </row>
    <row r="2273" spans="1:20" ht="10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12">
        <f t="shared" si="35"/>
        <v>42714.000046296293</v>
      </c>
      <c r="K2273" s="3">
        <v>1478736004</v>
      </c>
      <c r="L2273" s="12">
        <f>(((K2273/60)/60)/24)+DATE(1970,1,1)</f>
        <v>42684.000046296293</v>
      </c>
      <c r="M2273" s="3" t="b">
        <v>0</v>
      </c>
      <c r="N2273" s="3">
        <v>1328</v>
      </c>
      <c r="O2273" s="3" t="b">
        <v>1</v>
      </c>
      <c r="P2273" s="3" t="s">
        <v>8297</v>
      </c>
      <c r="Q2273" s="6">
        <f>E2273/D2273</f>
        <v>2.8309000000000002</v>
      </c>
      <c r="R2273" s="8">
        <f>E2273/N2273</f>
        <v>42.63403614457831</v>
      </c>
      <c r="S2273" s="3" t="s">
        <v>8335</v>
      </c>
      <c r="T2273" s="3" t="s">
        <v>8353</v>
      </c>
    </row>
    <row r="2274" spans="1:20" ht="84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12">
        <f t="shared" si="35"/>
        <v>42345.699490740735</v>
      </c>
      <c r="K2274" s="3">
        <v>1446914836</v>
      </c>
      <c r="L2274" s="12">
        <f>(((K2274/60)/60)/24)+DATE(1970,1,1)</f>
        <v>42315.699490740735</v>
      </c>
      <c r="M2274" s="3" t="b">
        <v>0</v>
      </c>
      <c r="N2274" s="3">
        <v>944</v>
      </c>
      <c r="O2274" s="3" t="b">
        <v>1</v>
      </c>
      <c r="P2274" s="3" t="s">
        <v>8297</v>
      </c>
      <c r="Q2274" s="6">
        <f>E2274/D2274</f>
        <v>13.566000000000001</v>
      </c>
      <c r="R2274" s="8">
        <f>E2274/N2274</f>
        <v>14.370762711864407</v>
      </c>
      <c r="S2274" s="3" t="s">
        <v>8335</v>
      </c>
      <c r="T2274" s="3" t="s">
        <v>8353</v>
      </c>
    </row>
    <row r="2275" spans="1:20" ht="10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12">
        <f t="shared" si="35"/>
        <v>42806.507430555561</v>
      </c>
      <c r="K2275" s="3">
        <v>1487164242</v>
      </c>
      <c r="L2275" s="12">
        <f>(((K2275/60)/60)/24)+DATE(1970,1,1)</f>
        <v>42781.549097222218</v>
      </c>
      <c r="M2275" s="3" t="b">
        <v>0</v>
      </c>
      <c r="N2275" s="3">
        <v>147</v>
      </c>
      <c r="O2275" s="3" t="b">
        <v>1</v>
      </c>
      <c r="P2275" s="3" t="s">
        <v>8297</v>
      </c>
      <c r="Q2275" s="6">
        <f>E2275/D2275</f>
        <v>2.2035999999999998</v>
      </c>
      <c r="R2275" s="8">
        <f>E2275/N2275</f>
        <v>37.476190476190474</v>
      </c>
      <c r="S2275" s="3" t="s">
        <v>8335</v>
      </c>
      <c r="T2275" s="3" t="s">
        <v>8353</v>
      </c>
    </row>
    <row r="2276" spans="1:20" ht="126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12">
        <f t="shared" si="35"/>
        <v>41693.500659722224</v>
      </c>
      <c r="K2276" s="3">
        <v>1390564857</v>
      </c>
      <c r="L2276" s="12">
        <f>(((K2276/60)/60)/24)+DATE(1970,1,1)</f>
        <v>41663.500659722224</v>
      </c>
      <c r="M2276" s="3" t="b">
        <v>0</v>
      </c>
      <c r="N2276" s="3">
        <v>99</v>
      </c>
      <c r="O2276" s="3" t="b">
        <v>1</v>
      </c>
      <c r="P2276" s="3" t="s">
        <v>8297</v>
      </c>
      <c r="Q2276" s="6">
        <f>E2276/D2276</f>
        <v>1.196</v>
      </c>
      <c r="R2276" s="8">
        <f>E2276/N2276</f>
        <v>30.202020202020201</v>
      </c>
      <c r="S2276" s="3" t="s">
        <v>8335</v>
      </c>
      <c r="T2276" s="3" t="s">
        <v>8353</v>
      </c>
    </row>
    <row r="2277" spans="1:20" ht="10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12">
        <f t="shared" si="35"/>
        <v>41995.616655092599</v>
      </c>
      <c r="K2277" s="3">
        <v>1416667679</v>
      </c>
      <c r="L2277" s="12">
        <f>(((K2277/60)/60)/24)+DATE(1970,1,1)</f>
        <v>41965.616655092599</v>
      </c>
      <c r="M2277" s="3" t="b">
        <v>0</v>
      </c>
      <c r="N2277" s="3">
        <v>79</v>
      </c>
      <c r="O2277" s="3" t="b">
        <v>1</v>
      </c>
      <c r="P2277" s="3" t="s">
        <v>8297</v>
      </c>
      <c r="Q2277" s="6">
        <f>E2277/D2277</f>
        <v>4.0776923076923079</v>
      </c>
      <c r="R2277" s="8">
        <f>E2277/N2277</f>
        <v>33.550632911392405</v>
      </c>
      <c r="S2277" s="3" t="s">
        <v>8335</v>
      </c>
      <c r="T2277" s="3" t="s">
        <v>8353</v>
      </c>
    </row>
    <row r="2278" spans="1:20" ht="126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12">
        <f t="shared" si="35"/>
        <v>41644.651493055557</v>
      </c>
      <c r="K2278" s="3">
        <v>1386344289</v>
      </c>
      <c r="L2278" s="12">
        <f>(((K2278/60)/60)/24)+DATE(1970,1,1)</f>
        <v>41614.651493055557</v>
      </c>
      <c r="M2278" s="3" t="b">
        <v>0</v>
      </c>
      <c r="N2278" s="3">
        <v>75</v>
      </c>
      <c r="O2278" s="3" t="b">
        <v>1</v>
      </c>
      <c r="P2278" s="3" t="s">
        <v>8297</v>
      </c>
      <c r="Q2278" s="6">
        <f>E2278/D2278</f>
        <v>1.0581826105905425</v>
      </c>
      <c r="R2278" s="8">
        <f>E2278/N2278</f>
        <v>64.74666666666667</v>
      </c>
      <c r="S2278" s="3" t="s">
        <v>8335</v>
      </c>
      <c r="T2278" s="3" t="s">
        <v>8353</v>
      </c>
    </row>
    <row r="2279" spans="1:20" ht="10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12">
        <f t="shared" si="35"/>
        <v>40966.678506944445</v>
      </c>
      <c r="K2279" s="3">
        <v>1327767423</v>
      </c>
      <c r="L2279" s="12">
        <f>(((K2279/60)/60)/24)+DATE(1970,1,1)</f>
        <v>40936.678506944445</v>
      </c>
      <c r="M2279" s="3" t="b">
        <v>0</v>
      </c>
      <c r="N2279" s="3">
        <v>207</v>
      </c>
      <c r="O2279" s="3" t="b">
        <v>1</v>
      </c>
      <c r="P2279" s="3" t="s">
        <v>8297</v>
      </c>
      <c r="Q2279" s="6">
        <f>E2279/D2279</f>
        <v>1.4108235294117648</v>
      </c>
      <c r="R2279" s="8">
        <f>E2279/N2279</f>
        <v>57.932367149758456</v>
      </c>
      <c r="S2279" s="3" t="s">
        <v>8335</v>
      </c>
      <c r="T2279" s="3" t="s">
        <v>8353</v>
      </c>
    </row>
    <row r="2280" spans="1:20" ht="84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12">
        <f t="shared" si="35"/>
        <v>42372.957638888889</v>
      </c>
      <c r="K2280" s="3">
        <v>1448902867</v>
      </c>
      <c r="L2280" s="12">
        <f>(((K2280/60)/60)/24)+DATE(1970,1,1)</f>
        <v>42338.709108796291</v>
      </c>
      <c r="M2280" s="3" t="b">
        <v>0</v>
      </c>
      <c r="N2280" s="3">
        <v>102</v>
      </c>
      <c r="O2280" s="3" t="b">
        <v>1</v>
      </c>
      <c r="P2280" s="3" t="s">
        <v>8297</v>
      </c>
      <c r="Q2280" s="6">
        <f>E2280/D2280</f>
        <v>2.7069999999999999</v>
      </c>
      <c r="R2280" s="8">
        <f>E2280/N2280</f>
        <v>53.078431372549019</v>
      </c>
      <c r="S2280" s="3" t="s">
        <v>8335</v>
      </c>
      <c r="T2280" s="3" t="s">
        <v>8353</v>
      </c>
    </row>
    <row r="2281" spans="1:20" ht="10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12">
        <f t="shared" si="35"/>
        <v>42039.166666666672</v>
      </c>
      <c r="K2281" s="3">
        <v>1421436099</v>
      </c>
      <c r="L2281" s="12">
        <f>(((K2281/60)/60)/24)+DATE(1970,1,1)</f>
        <v>42020.806701388887</v>
      </c>
      <c r="M2281" s="3" t="b">
        <v>0</v>
      </c>
      <c r="N2281" s="3">
        <v>32</v>
      </c>
      <c r="O2281" s="3" t="b">
        <v>1</v>
      </c>
      <c r="P2281" s="3" t="s">
        <v>8297</v>
      </c>
      <c r="Q2281" s="6">
        <f>E2281/D2281</f>
        <v>1.538</v>
      </c>
      <c r="R2281" s="8">
        <f>E2281/N2281</f>
        <v>48.0625</v>
      </c>
      <c r="S2281" s="3" t="s">
        <v>8335</v>
      </c>
      <c r="T2281" s="3" t="s">
        <v>8353</v>
      </c>
    </row>
    <row r="2282" spans="1:20" ht="10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12">
        <f t="shared" si="35"/>
        <v>42264.624895833331</v>
      </c>
      <c r="K2282" s="3">
        <v>1439909991</v>
      </c>
      <c r="L2282" s="12">
        <f>(((K2282/60)/60)/24)+DATE(1970,1,1)</f>
        <v>42234.624895833331</v>
      </c>
      <c r="M2282" s="3" t="b">
        <v>0</v>
      </c>
      <c r="N2282" s="3">
        <v>480</v>
      </c>
      <c r="O2282" s="3" t="b">
        <v>1</v>
      </c>
      <c r="P2282" s="3" t="s">
        <v>8297</v>
      </c>
      <c r="Q2282" s="6">
        <f>E2282/D2282</f>
        <v>4.0357653061224488</v>
      </c>
      <c r="R2282" s="8">
        <f>E2282/N2282</f>
        <v>82.396874999999994</v>
      </c>
      <c r="S2282" s="3" t="s">
        <v>8335</v>
      </c>
      <c r="T2282" s="3" t="s">
        <v>8353</v>
      </c>
    </row>
    <row r="2283" spans="1:20" ht="10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12">
        <f t="shared" si="35"/>
        <v>40749.284722222219</v>
      </c>
      <c r="K2283" s="3">
        <v>1306219897</v>
      </c>
      <c r="L2283" s="12">
        <f>(((K2283/60)/60)/24)+DATE(1970,1,1)</f>
        <v>40687.285844907405</v>
      </c>
      <c r="M2283" s="3" t="b">
        <v>0</v>
      </c>
      <c r="N2283" s="3">
        <v>11</v>
      </c>
      <c r="O2283" s="3" t="b">
        <v>1</v>
      </c>
      <c r="P2283" s="3" t="s">
        <v>8276</v>
      </c>
      <c r="Q2283" s="6">
        <f>E2283/D2283</f>
        <v>1.85</v>
      </c>
      <c r="R2283" s="8">
        <f>E2283/N2283</f>
        <v>50.454545454545453</v>
      </c>
      <c r="S2283" s="3" t="s">
        <v>8327</v>
      </c>
      <c r="T2283" s="3" t="s">
        <v>8328</v>
      </c>
    </row>
    <row r="2284" spans="1:20" ht="84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12">
        <f t="shared" si="35"/>
        <v>42383.17460648148</v>
      </c>
      <c r="K2284" s="3">
        <v>1447560686</v>
      </c>
      <c r="L2284" s="12">
        <f>(((K2284/60)/60)/24)+DATE(1970,1,1)</f>
        <v>42323.17460648148</v>
      </c>
      <c r="M2284" s="3" t="b">
        <v>0</v>
      </c>
      <c r="N2284" s="3">
        <v>12</v>
      </c>
      <c r="O2284" s="3" t="b">
        <v>1</v>
      </c>
      <c r="P2284" s="3" t="s">
        <v>8276</v>
      </c>
      <c r="Q2284" s="6">
        <f>E2284/D2284</f>
        <v>1.8533333333333333</v>
      </c>
      <c r="R2284" s="8">
        <f>E2284/N2284</f>
        <v>115.83333333333333</v>
      </c>
      <c r="S2284" s="3" t="s">
        <v>8327</v>
      </c>
      <c r="T2284" s="3" t="s">
        <v>8328</v>
      </c>
    </row>
    <row r="2285" spans="1:20" ht="10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12">
        <f t="shared" si="35"/>
        <v>41038.083379629628</v>
      </c>
      <c r="K2285" s="3">
        <v>1331348404</v>
      </c>
      <c r="L2285" s="12">
        <f>(((K2285/60)/60)/24)+DATE(1970,1,1)</f>
        <v>40978.125046296293</v>
      </c>
      <c r="M2285" s="3" t="b">
        <v>0</v>
      </c>
      <c r="N2285" s="3">
        <v>48</v>
      </c>
      <c r="O2285" s="3" t="b">
        <v>1</v>
      </c>
      <c r="P2285" s="3" t="s">
        <v>8276</v>
      </c>
      <c r="Q2285" s="6">
        <f>E2285/D2285</f>
        <v>1.0085533333333332</v>
      </c>
      <c r="R2285" s="8">
        <f>E2285/N2285</f>
        <v>63.03458333333333</v>
      </c>
      <c r="S2285" s="3" t="s">
        <v>8327</v>
      </c>
      <c r="T2285" s="3" t="s">
        <v>8328</v>
      </c>
    </row>
    <row r="2286" spans="1:20" ht="42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12">
        <f t="shared" si="35"/>
        <v>40614.166666666664</v>
      </c>
      <c r="K2286" s="3">
        <v>1297451245</v>
      </c>
      <c r="L2286" s="12">
        <f>(((K2286/60)/60)/24)+DATE(1970,1,1)</f>
        <v>40585.796817129631</v>
      </c>
      <c r="M2286" s="3" t="b">
        <v>0</v>
      </c>
      <c r="N2286" s="3">
        <v>59</v>
      </c>
      <c r="O2286" s="3" t="b">
        <v>1</v>
      </c>
      <c r="P2286" s="3" t="s">
        <v>8276</v>
      </c>
      <c r="Q2286" s="6">
        <f>E2286/D2286</f>
        <v>1.0622116666666668</v>
      </c>
      <c r="R2286" s="8">
        <f>E2286/N2286</f>
        <v>108.02152542372882</v>
      </c>
      <c r="S2286" s="3" t="s">
        <v>8327</v>
      </c>
      <c r="T2286" s="3" t="s">
        <v>8328</v>
      </c>
    </row>
    <row r="2287" spans="1:20" ht="10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12">
        <f t="shared" si="35"/>
        <v>41089.185682870368</v>
      </c>
      <c r="K2287" s="3">
        <v>1338352043</v>
      </c>
      <c r="L2287" s="12">
        <f>(((K2287/60)/60)/24)+DATE(1970,1,1)</f>
        <v>41059.185682870368</v>
      </c>
      <c r="M2287" s="3" t="b">
        <v>0</v>
      </c>
      <c r="N2287" s="3">
        <v>79</v>
      </c>
      <c r="O2287" s="3" t="b">
        <v>1</v>
      </c>
      <c r="P2287" s="3" t="s">
        <v>8276</v>
      </c>
      <c r="Q2287" s="6">
        <f>E2287/D2287</f>
        <v>1.2136666666666667</v>
      </c>
      <c r="R2287" s="8">
        <f>E2287/N2287</f>
        <v>46.088607594936711</v>
      </c>
      <c r="S2287" s="3" t="s">
        <v>8327</v>
      </c>
      <c r="T2287" s="3" t="s">
        <v>8328</v>
      </c>
    </row>
    <row r="2288" spans="1:20" ht="10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12">
        <f t="shared" si="35"/>
        <v>41523.165972222225</v>
      </c>
      <c r="K2288" s="3">
        <v>1376003254</v>
      </c>
      <c r="L2288" s="12">
        <f>(((K2288/60)/60)/24)+DATE(1970,1,1)</f>
        <v>41494.963587962964</v>
      </c>
      <c r="M2288" s="3" t="b">
        <v>0</v>
      </c>
      <c r="N2288" s="3">
        <v>14</v>
      </c>
      <c r="O2288" s="3" t="b">
        <v>1</v>
      </c>
      <c r="P2288" s="3" t="s">
        <v>8276</v>
      </c>
      <c r="Q2288" s="6">
        <f>E2288/D2288</f>
        <v>1.0006666666666666</v>
      </c>
      <c r="R2288" s="8">
        <f>E2288/N2288</f>
        <v>107.21428571428571</v>
      </c>
      <c r="S2288" s="3" t="s">
        <v>8327</v>
      </c>
      <c r="T2288" s="3" t="s">
        <v>8328</v>
      </c>
    </row>
    <row r="2289" spans="1:20" ht="84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12">
        <f t="shared" si="35"/>
        <v>41813.667361111111</v>
      </c>
      <c r="K2289" s="3">
        <v>1401724860</v>
      </c>
      <c r="L2289" s="12">
        <f>(((K2289/60)/60)/24)+DATE(1970,1,1)</f>
        <v>41792.667361111111</v>
      </c>
      <c r="M2289" s="3" t="b">
        <v>0</v>
      </c>
      <c r="N2289" s="3">
        <v>106</v>
      </c>
      <c r="O2289" s="3" t="b">
        <v>1</v>
      </c>
      <c r="P2289" s="3" t="s">
        <v>8276</v>
      </c>
      <c r="Q2289" s="6">
        <f>E2289/D2289</f>
        <v>1.1997755555555556</v>
      </c>
      <c r="R2289" s="8">
        <f>E2289/N2289</f>
        <v>50.9338679245283</v>
      </c>
      <c r="S2289" s="3" t="s">
        <v>8327</v>
      </c>
      <c r="T2289" s="3" t="s">
        <v>8328</v>
      </c>
    </row>
    <row r="2290" spans="1:20" ht="10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12">
        <f t="shared" si="35"/>
        <v>41086.75</v>
      </c>
      <c r="K2290" s="3">
        <v>1339098689</v>
      </c>
      <c r="L2290" s="12">
        <f>(((K2290/60)/60)/24)+DATE(1970,1,1)</f>
        <v>41067.827418981484</v>
      </c>
      <c r="M2290" s="3" t="b">
        <v>0</v>
      </c>
      <c r="N2290" s="3">
        <v>25</v>
      </c>
      <c r="O2290" s="3" t="b">
        <v>1</v>
      </c>
      <c r="P2290" s="3" t="s">
        <v>8276</v>
      </c>
      <c r="Q2290" s="6">
        <f>E2290/D2290</f>
        <v>1.0009999999999999</v>
      </c>
      <c r="R2290" s="8">
        <f>E2290/N2290</f>
        <v>40.04</v>
      </c>
      <c r="S2290" s="3" t="s">
        <v>8327</v>
      </c>
      <c r="T2290" s="3" t="s">
        <v>8328</v>
      </c>
    </row>
    <row r="2291" spans="1:20" ht="10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12">
        <f t="shared" si="35"/>
        <v>41614.973611111112</v>
      </c>
      <c r="K2291" s="3">
        <v>1382659060</v>
      </c>
      <c r="L2291" s="12">
        <f>(((K2291/60)/60)/24)+DATE(1970,1,1)</f>
        <v>41571.998379629629</v>
      </c>
      <c r="M2291" s="3" t="b">
        <v>0</v>
      </c>
      <c r="N2291" s="3">
        <v>25</v>
      </c>
      <c r="O2291" s="3" t="b">
        <v>1</v>
      </c>
      <c r="P2291" s="3" t="s">
        <v>8276</v>
      </c>
      <c r="Q2291" s="6">
        <f>E2291/D2291</f>
        <v>1.0740000000000001</v>
      </c>
      <c r="R2291" s="8">
        <f>E2291/N2291</f>
        <v>64.44</v>
      </c>
      <c r="S2291" s="3" t="s">
        <v>8327</v>
      </c>
      <c r="T2291" s="3" t="s">
        <v>8328</v>
      </c>
    </row>
    <row r="2292" spans="1:20" ht="10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12">
        <f t="shared" si="35"/>
        <v>40148.708333333336</v>
      </c>
      <c r="K2292" s="3">
        <v>1252908330</v>
      </c>
      <c r="L2292" s="12">
        <f>(((K2292/60)/60)/24)+DATE(1970,1,1)</f>
        <v>40070.253819444442</v>
      </c>
      <c r="M2292" s="3" t="b">
        <v>0</v>
      </c>
      <c r="N2292" s="3">
        <v>29</v>
      </c>
      <c r="O2292" s="3" t="b">
        <v>1</v>
      </c>
      <c r="P2292" s="3" t="s">
        <v>8276</v>
      </c>
      <c r="Q2292" s="6">
        <f>E2292/D2292</f>
        <v>1.0406666666666666</v>
      </c>
      <c r="R2292" s="8">
        <f>E2292/N2292</f>
        <v>53.827586206896555</v>
      </c>
      <c r="S2292" s="3" t="s">
        <v>8327</v>
      </c>
      <c r="T2292" s="3" t="s">
        <v>8328</v>
      </c>
    </row>
    <row r="2293" spans="1:20" ht="10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12">
        <f t="shared" si="35"/>
        <v>41022.166666666664</v>
      </c>
      <c r="K2293" s="3">
        <v>1332199618</v>
      </c>
      <c r="L2293" s="12">
        <f>(((K2293/60)/60)/24)+DATE(1970,1,1)</f>
        <v>40987.977060185185</v>
      </c>
      <c r="M2293" s="3" t="b">
        <v>0</v>
      </c>
      <c r="N2293" s="3">
        <v>43</v>
      </c>
      <c r="O2293" s="3" t="b">
        <v>1</v>
      </c>
      <c r="P2293" s="3" t="s">
        <v>8276</v>
      </c>
      <c r="Q2293" s="6">
        <f>E2293/D2293</f>
        <v>1.728</v>
      </c>
      <c r="R2293" s="8">
        <f>E2293/N2293</f>
        <v>100.46511627906976</v>
      </c>
      <c r="S2293" s="3" t="s">
        <v>8327</v>
      </c>
      <c r="T2293" s="3" t="s">
        <v>8328</v>
      </c>
    </row>
    <row r="2294" spans="1:20" ht="10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12">
        <f t="shared" si="35"/>
        <v>41017.697638888887</v>
      </c>
      <c r="K2294" s="3">
        <v>1332175476</v>
      </c>
      <c r="L2294" s="12">
        <f>(((K2294/60)/60)/24)+DATE(1970,1,1)</f>
        <v>40987.697638888887</v>
      </c>
      <c r="M2294" s="3" t="b">
        <v>0</v>
      </c>
      <c r="N2294" s="3">
        <v>46</v>
      </c>
      <c r="O2294" s="3" t="b">
        <v>1</v>
      </c>
      <c r="P2294" s="3" t="s">
        <v>8276</v>
      </c>
      <c r="Q2294" s="6">
        <f>E2294/D2294</f>
        <v>1.072505</v>
      </c>
      <c r="R2294" s="8">
        <f>E2294/N2294</f>
        <v>46.630652173913049</v>
      </c>
      <c r="S2294" s="3" t="s">
        <v>8327</v>
      </c>
      <c r="T2294" s="3" t="s">
        <v>8328</v>
      </c>
    </row>
    <row r="2295" spans="1:20" ht="63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12">
        <f t="shared" si="35"/>
        <v>41177.165972222225</v>
      </c>
      <c r="K2295" s="3">
        <v>1346345999</v>
      </c>
      <c r="L2295" s="12">
        <f>(((K2295/60)/60)/24)+DATE(1970,1,1)</f>
        <v>41151.708321759259</v>
      </c>
      <c r="M2295" s="3" t="b">
        <v>0</v>
      </c>
      <c r="N2295" s="3">
        <v>27</v>
      </c>
      <c r="O2295" s="3" t="b">
        <v>1</v>
      </c>
      <c r="P2295" s="3" t="s">
        <v>8276</v>
      </c>
      <c r="Q2295" s="6">
        <f>E2295/D2295</f>
        <v>1.0823529411764705</v>
      </c>
      <c r="R2295" s="8">
        <f>E2295/N2295</f>
        <v>34.074074074074076</v>
      </c>
      <c r="S2295" s="3" t="s">
        <v>8327</v>
      </c>
      <c r="T2295" s="3" t="s">
        <v>8328</v>
      </c>
    </row>
    <row r="2296" spans="1:20" ht="10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12">
        <f t="shared" si="35"/>
        <v>41294.72314814815</v>
      </c>
      <c r="K2296" s="3">
        <v>1356110480</v>
      </c>
      <c r="L2296" s="12">
        <f>(((K2296/60)/60)/24)+DATE(1970,1,1)</f>
        <v>41264.72314814815</v>
      </c>
      <c r="M2296" s="3" t="b">
        <v>0</v>
      </c>
      <c r="N2296" s="3">
        <v>112</v>
      </c>
      <c r="O2296" s="3" t="b">
        <v>1</v>
      </c>
      <c r="P2296" s="3" t="s">
        <v>8276</v>
      </c>
      <c r="Q2296" s="6">
        <f>E2296/D2296</f>
        <v>1.4608079999999999</v>
      </c>
      <c r="R2296" s="8">
        <f>E2296/N2296</f>
        <v>65.214642857142863</v>
      </c>
      <c r="S2296" s="3" t="s">
        <v>8327</v>
      </c>
      <c r="T2296" s="3" t="s">
        <v>8328</v>
      </c>
    </row>
    <row r="2297" spans="1:20" ht="10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12">
        <f t="shared" si="35"/>
        <v>41300.954351851848</v>
      </c>
      <c r="K2297" s="3">
        <v>1356648856</v>
      </c>
      <c r="L2297" s="12">
        <f>(((K2297/60)/60)/24)+DATE(1970,1,1)</f>
        <v>41270.954351851848</v>
      </c>
      <c r="M2297" s="3" t="b">
        <v>0</v>
      </c>
      <c r="N2297" s="3">
        <v>34</v>
      </c>
      <c r="O2297" s="3" t="b">
        <v>1</v>
      </c>
      <c r="P2297" s="3" t="s">
        <v>8276</v>
      </c>
      <c r="Q2297" s="6">
        <f>E2297/D2297</f>
        <v>1.2524999999999999</v>
      </c>
      <c r="R2297" s="8">
        <f>E2297/N2297</f>
        <v>44.205882352941174</v>
      </c>
      <c r="S2297" s="3" t="s">
        <v>8327</v>
      </c>
      <c r="T2297" s="3" t="s">
        <v>8328</v>
      </c>
    </row>
    <row r="2298" spans="1:20" ht="84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12">
        <f t="shared" si="35"/>
        <v>40962.731782407405</v>
      </c>
      <c r="K2298" s="3">
        <v>1326994426</v>
      </c>
      <c r="L2298" s="12">
        <f>(((K2298/60)/60)/24)+DATE(1970,1,1)</f>
        <v>40927.731782407405</v>
      </c>
      <c r="M2298" s="3" t="b">
        <v>0</v>
      </c>
      <c r="N2298" s="3">
        <v>145</v>
      </c>
      <c r="O2298" s="3" t="b">
        <v>1</v>
      </c>
      <c r="P2298" s="3" t="s">
        <v>8276</v>
      </c>
      <c r="Q2298" s="6">
        <f>E2298/D2298</f>
        <v>1.4907142857142857</v>
      </c>
      <c r="R2298" s="8">
        <f>E2298/N2298</f>
        <v>71.965517241379317</v>
      </c>
      <c r="S2298" s="3" t="s">
        <v>8327</v>
      </c>
      <c r="T2298" s="3" t="s">
        <v>8328</v>
      </c>
    </row>
    <row r="2299" spans="1:20" ht="63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12">
        <f t="shared" si="35"/>
        <v>40982.165972222225</v>
      </c>
      <c r="K2299" s="3">
        <v>1328749249</v>
      </c>
      <c r="L2299" s="12">
        <f>(((K2299/60)/60)/24)+DATE(1970,1,1)</f>
        <v>40948.042233796295</v>
      </c>
      <c r="M2299" s="3" t="b">
        <v>0</v>
      </c>
      <c r="N2299" s="3">
        <v>19</v>
      </c>
      <c r="O2299" s="3" t="b">
        <v>1</v>
      </c>
      <c r="P2299" s="3" t="s">
        <v>8276</v>
      </c>
      <c r="Q2299" s="6">
        <f>E2299/D2299</f>
        <v>1.006</v>
      </c>
      <c r="R2299" s="8">
        <f>E2299/N2299</f>
        <v>52.94736842105263</v>
      </c>
      <c r="S2299" s="3" t="s">
        <v>8327</v>
      </c>
      <c r="T2299" s="3" t="s">
        <v>8328</v>
      </c>
    </row>
    <row r="2300" spans="1:20" ht="84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12">
        <f t="shared" si="35"/>
        <v>41724.798993055556</v>
      </c>
      <c r="K2300" s="3">
        <v>1393272633</v>
      </c>
      <c r="L2300" s="12">
        <f>(((K2300/60)/60)/24)+DATE(1970,1,1)</f>
        <v>41694.84065972222</v>
      </c>
      <c r="M2300" s="3" t="b">
        <v>0</v>
      </c>
      <c r="N2300" s="3">
        <v>288</v>
      </c>
      <c r="O2300" s="3" t="b">
        <v>1</v>
      </c>
      <c r="P2300" s="3" t="s">
        <v>8276</v>
      </c>
      <c r="Q2300" s="6">
        <f>E2300/D2300</f>
        <v>1.0507333333333333</v>
      </c>
      <c r="R2300" s="8">
        <f>E2300/N2300</f>
        <v>109.45138888888889</v>
      </c>
      <c r="S2300" s="3" t="s">
        <v>8327</v>
      </c>
      <c r="T2300" s="3" t="s">
        <v>8328</v>
      </c>
    </row>
    <row r="2301" spans="1:20" ht="84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12">
        <f t="shared" si="35"/>
        <v>40580.032511574071</v>
      </c>
      <c r="K2301" s="3">
        <v>1295657209</v>
      </c>
      <c r="L2301" s="12">
        <f>(((K2301/60)/60)/24)+DATE(1970,1,1)</f>
        <v>40565.032511574071</v>
      </c>
      <c r="M2301" s="3" t="b">
        <v>0</v>
      </c>
      <c r="N2301" s="3">
        <v>14</v>
      </c>
      <c r="O2301" s="3" t="b">
        <v>1</v>
      </c>
      <c r="P2301" s="3" t="s">
        <v>8276</v>
      </c>
      <c r="Q2301" s="6">
        <f>E2301/D2301</f>
        <v>3.5016666666666665</v>
      </c>
      <c r="R2301" s="8">
        <f>E2301/N2301</f>
        <v>75.035714285714292</v>
      </c>
      <c r="S2301" s="3" t="s">
        <v>8327</v>
      </c>
      <c r="T2301" s="3" t="s">
        <v>8328</v>
      </c>
    </row>
    <row r="2302" spans="1:20" ht="10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12">
        <f t="shared" si="35"/>
        <v>41088.727037037039</v>
      </c>
      <c r="K2302" s="3">
        <v>1339694816</v>
      </c>
      <c r="L2302" s="12">
        <f>(((K2302/60)/60)/24)+DATE(1970,1,1)</f>
        <v>41074.727037037039</v>
      </c>
      <c r="M2302" s="3" t="b">
        <v>0</v>
      </c>
      <c r="N2302" s="3">
        <v>7</v>
      </c>
      <c r="O2302" s="3" t="b">
        <v>1</v>
      </c>
      <c r="P2302" s="3" t="s">
        <v>8276</v>
      </c>
      <c r="Q2302" s="6">
        <f>E2302/D2302</f>
        <v>1.0125</v>
      </c>
      <c r="R2302" s="8">
        <f>E2302/N2302</f>
        <v>115.71428571428571</v>
      </c>
      <c r="S2302" s="3" t="s">
        <v>8327</v>
      </c>
      <c r="T2302" s="3" t="s">
        <v>8328</v>
      </c>
    </row>
    <row r="2303" spans="1:20" ht="63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12">
        <f t="shared" si="35"/>
        <v>41446.146944444445</v>
      </c>
      <c r="K2303" s="3">
        <v>1369193496</v>
      </c>
      <c r="L2303" s="12">
        <f>(((K2303/60)/60)/24)+DATE(1970,1,1)</f>
        <v>41416.146944444445</v>
      </c>
      <c r="M2303" s="3" t="b">
        <v>1</v>
      </c>
      <c r="N2303" s="3">
        <v>211</v>
      </c>
      <c r="O2303" s="3" t="b">
        <v>1</v>
      </c>
      <c r="P2303" s="3" t="s">
        <v>8279</v>
      </c>
      <c r="Q2303" s="6">
        <f>E2303/D2303</f>
        <v>1.336044</v>
      </c>
      <c r="R2303" s="8">
        <f>E2303/N2303</f>
        <v>31.659810426540286</v>
      </c>
      <c r="S2303" s="3" t="s">
        <v>8327</v>
      </c>
      <c r="T2303" s="3" t="s">
        <v>8331</v>
      </c>
    </row>
    <row r="2304" spans="1:20" ht="84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12">
        <f t="shared" si="35"/>
        <v>41639.291666666664</v>
      </c>
      <c r="K2304" s="3">
        <v>1385585434</v>
      </c>
      <c r="L2304" s="12">
        <f>(((K2304/60)/60)/24)+DATE(1970,1,1)</f>
        <v>41605.868449074071</v>
      </c>
      <c r="M2304" s="3" t="b">
        <v>1</v>
      </c>
      <c r="N2304" s="3">
        <v>85</v>
      </c>
      <c r="O2304" s="3" t="b">
        <v>1</v>
      </c>
      <c r="P2304" s="3" t="s">
        <v>8279</v>
      </c>
      <c r="Q2304" s="6">
        <f>E2304/D2304</f>
        <v>1.7065217391304348</v>
      </c>
      <c r="R2304" s="8">
        <f>E2304/N2304</f>
        <v>46.176470588235297</v>
      </c>
      <c r="S2304" s="3" t="s">
        <v>8327</v>
      </c>
      <c r="T2304" s="3" t="s">
        <v>8331</v>
      </c>
    </row>
    <row r="2305" spans="1:20" ht="10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12">
        <f t="shared" si="35"/>
        <v>40890.152731481481</v>
      </c>
      <c r="K2305" s="3">
        <v>1320287996</v>
      </c>
      <c r="L2305" s="12">
        <f>(((K2305/60)/60)/24)+DATE(1970,1,1)</f>
        <v>40850.111064814817</v>
      </c>
      <c r="M2305" s="3" t="b">
        <v>1</v>
      </c>
      <c r="N2305" s="3">
        <v>103</v>
      </c>
      <c r="O2305" s="3" t="b">
        <v>1</v>
      </c>
      <c r="P2305" s="3" t="s">
        <v>8279</v>
      </c>
      <c r="Q2305" s="6">
        <f>E2305/D2305</f>
        <v>1.0935829457364341</v>
      </c>
      <c r="R2305" s="8">
        <f>E2305/N2305</f>
        <v>68.481650485436887</v>
      </c>
      <c r="S2305" s="3" t="s">
        <v>8327</v>
      </c>
      <c r="T2305" s="3" t="s">
        <v>8331</v>
      </c>
    </row>
    <row r="2306" spans="1:20" ht="84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12">
        <f t="shared" si="35"/>
        <v>40544.207638888889</v>
      </c>
      <c r="K2306" s="3">
        <v>1290281691</v>
      </c>
      <c r="L2306" s="12">
        <f>(((K2306/60)/60)/24)+DATE(1970,1,1)</f>
        <v>40502.815868055557</v>
      </c>
      <c r="M2306" s="3" t="b">
        <v>1</v>
      </c>
      <c r="N2306" s="3">
        <v>113</v>
      </c>
      <c r="O2306" s="3" t="b">
        <v>1</v>
      </c>
      <c r="P2306" s="3" t="s">
        <v>8279</v>
      </c>
      <c r="Q2306" s="6">
        <f>E2306/D2306</f>
        <v>1.0070033333333335</v>
      </c>
      <c r="R2306" s="8">
        <f>E2306/N2306</f>
        <v>53.469203539823013</v>
      </c>
      <c r="S2306" s="3" t="s">
        <v>8327</v>
      </c>
      <c r="T2306" s="3" t="s">
        <v>8331</v>
      </c>
    </row>
    <row r="2307" spans="1:20" ht="10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12">
        <f t="shared" ref="J2307:J2370" si="36">(((I2307/60)/60)/24)+DATE(1970,1,1)</f>
        <v>41859.75</v>
      </c>
      <c r="K2307" s="3">
        <v>1405356072</v>
      </c>
      <c r="L2307" s="12">
        <f>(((K2307/60)/60)/24)+DATE(1970,1,1)</f>
        <v>41834.695277777777</v>
      </c>
      <c r="M2307" s="3" t="b">
        <v>1</v>
      </c>
      <c r="N2307" s="3">
        <v>167</v>
      </c>
      <c r="O2307" s="3" t="b">
        <v>1</v>
      </c>
      <c r="P2307" s="3" t="s">
        <v>8279</v>
      </c>
      <c r="Q2307" s="6">
        <f>E2307/D2307</f>
        <v>1.0122777777777778</v>
      </c>
      <c r="R2307" s="8">
        <f>E2307/N2307</f>
        <v>109.10778443113773</v>
      </c>
      <c r="S2307" s="3" t="s">
        <v>8327</v>
      </c>
      <c r="T2307" s="3" t="s">
        <v>8331</v>
      </c>
    </row>
    <row r="2308" spans="1:20" ht="10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12">
        <f t="shared" si="36"/>
        <v>40978.16815972222</v>
      </c>
      <c r="K2308" s="3">
        <v>1328760129</v>
      </c>
      <c r="L2308" s="12">
        <f>(((K2308/60)/60)/24)+DATE(1970,1,1)</f>
        <v>40948.16815972222</v>
      </c>
      <c r="M2308" s="3" t="b">
        <v>1</v>
      </c>
      <c r="N2308" s="3">
        <v>73</v>
      </c>
      <c r="O2308" s="3" t="b">
        <v>1</v>
      </c>
      <c r="P2308" s="3" t="s">
        <v>8279</v>
      </c>
      <c r="Q2308" s="6">
        <f>E2308/D2308</f>
        <v>1.0675857142857144</v>
      </c>
      <c r="R2308" s="8">
        <f>E2308/N2308</f>
        <v>51.185616438356163</v>
      </c>
      <c r="S2308" s="3" t="s">
        <v>8327</v>
      </c>
      <c r="T2308" s="3" t="s">
        <v>8331</v>
      </c>
    </row>
    <row r="2309" spans="1:20" ht="10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12">
        <f t="shared" si="36"/>
        <v>41034.802407407406</v>
      </c>
      <c r="K2309" s="3">
        <v>1333653333</v>
      </c>
      <c r="L2309" s="12">
        <f>(((K2309/60)/60)/24)+DATE(1970,1,1)</f>
        <v>41004.802465277775</v>
      </c>
      <c r="M2309" s="3" t="b">
        <v>1</v>
      </c>
      <c r="N2309" s="3">
        <v>75</v>
      </c>
      <c r="O2309" s="3" t="b">
        <v>1</v>
      </c>
      <c r="P2309" s="3" t="s">
        <v>8279</v>
      </c>
      <c r="Q2309" s="6">
        <f>E2309/D2309</f>
        <v>1.0665777537961894</v>
      </c>
      <c r="R2309" s="8">
        <f>E2309/N2309</f>
        <v>27.936800000000002</v>
      </c>
      <c r="S2309" s="3" t="s">
        <v>8327</v>
      </c>
      <c r="T2309" s="3" t="s">
        <v>8331</v>
      </c>
    </row>
    <row r="2310" spans="1:20" ht="10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12">
        <f t="shared" si="36"/>
        <v>41880.041666666664</v>
      </c>
      <c r="K2310" s="3">
        <v>1406847996</v>
      </c>
      <c r="L2310" s="12">
        <f>(((K2310/60)/60)/24)+DATE(1970,1,1)</f>
        <v>41851.962916666671</v>
      </c>
      <c r="M2310" s="3" t="b">
        <v>1</v>
      </c>
      <c r="N2310" s="3">
        <v>614</v>
      </c>
      <c r="O2310" s="3" t="b">
        <v>1</v>
      </c>
      <c r="P2310" s="3" t="s">
        <v>8279</v>
      </c>
      <c r="Q2310" s="6">
        <f>E2310/D2310</f>
        <v>1.0130622</v>
      </c>
      <c r="R2310" s="8">
        <f>E2310/N2310</f>
        <v>82.496921824104234</v>
      </c>
      <c r="S2310" s="3" t="s">
        <v>8327</v>
      </c>
      <c r="T2310" s="3" t="s">
        <v>8331</v>
      </c>
    </row>
    <row r="2311" spans="1:20" ht="10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12">
        <f t="shared" si="36"/>
        <v>41342.987696759257</v>
      </c>
      <c r="K2311" s="3">
        <v>1359848537</v>
      </c>
      <c r="L2311" s="12">
        <f>(((K2311/60)/60)/24)+DATE(1970,1,1)</f>
        <v>41307.987696759257</v>
      </c>
      <c r="M2311" s="3" t="b">
        <v>1</v>
      </c>
      <c r="N2311" s="3">
        <v>107</v>
      </c>
      <c r="O2311" s="3" t="b">
        <v>1</v>
      </c>
      <c r="P2311" s="3" t="s">
        <v>8279</v>
      </c>
      <c r="Q2311" s="6">
        <f>E2311/D2311</f>
        <v>1.0667450000000001</v>
      </c>
      <c r="R2311" s="8">
        <f>E2311/N2311</f>
        <v>59.817476635514019</v>
      </c>
      <c r="S2311" s="3" t="s">
        <v>8327</v>
      </c>
      <c r="T2311" s="3" t="s">
        <v>8331</v>
      </c>
    </row>
    <row r="2312" spans="1:20" ht="10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12">
        <f t="shared" si="36"/>
        <v>41354.752488425926</v>
      </c>
      <c r="K2312" s="3">
        <v>1361300615</v>
      </c>
      <c r="L2312" s="12">
        <f>(((K2312/60)/60)/24)+DATE(1970,1,1)</f>
        <v>41324.79415509259</v>
      </c>
      <c r="M2312" s="3" t="b">
        <v>1</v>
      </c>
      <c r="N2312" s="3">
        <v>1224</v>
      </c>
      <c r="O2312" s="3" t="b">
        <v>1</v>
      </c>
      <c r="P2312" s="3" t="s">
        <v>8279</v>
      </c>
      <c r="Q2312" s="6">
        <f>E2312/D2312</f>
        <v>4.288397837837838</v>
      </c>
      <c r="R2312" s="8">
        <f>E2312/N2312</f>
        <v>64.816470588235291</v>
      </c>
      <c r="S2312" s="3" t="s">
        <v>8327</v>
      </c>
      <c r="T2312" s="3" t="s">
        <v>8331</v>
      </c>
    </row>
    <row r="2313" spans="1:20" ht="84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12">
        <f t="shared" si="36"/>
        <v>41766.004502314812</v>
      </c>
      <c r="K2313" s="3">
        <v>1396829189</v>
      </c>
      <c r="L2313" s="12">
        <f>(((K2313/60)/60)/24)+DATE(1970,1,1)</f>
        <v>41736.004502314812</v>
      </c>
      <c r="M2313" s="3" t="b">
        <v>1</v>
      </c>
      <c r="N2313" s="3">
        <v>104</v>
      </c>
      <c r="O2313" s="3" t="b">
        <v>1</v>
      </c>
      <c r="P2313" s="3" t="s">
        <v>8279</v>
      </c>
      <c r="Q2313" s="6">
        <f>E2313/D2313</f>
        <v>1.0411111111111111</v>
      </c>
      <c r="R2313" s="8">
        <f>E2313/N2313</f>
        <v>90.09615384615384</v>
      </c>
      <c r="S2313" s="3" t="s">
        <v>8327</v>
      </c>
      <c r="T2313" s="3" t="s">
        <v>8331</v>
      </c>
    </row>
    <row r="2314" spans="1:20" ht="84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12">
        <f t="shared" si="36"/>
        <v>41747.958333333336</v>
      </c>
      <c r="K2314" s="3">
        <v>1395155478</v>
      </c>
      <c r="L2314" s="12">
        <f>(((K2314/60)/60)/24)+DATE(1970,1,1)</f>
        <v>41716.632847222223</v>
      </c>
      <c r="M2314" s="3" t="b">
        <v>1</v>
      </c>
      <c r="N2314" s="3">
        <v>79</v>
      </c>
      <c r="O2314" s="3" t="b">
        <v>1</v>
      </c>
      <c r="P2314" s="3" t="s">
        <v>8279</v>
      </c>
      <c r="Q2314" s="6">
        <f>E2314/D2314</f>
        <v>1.0786666666666667</v>
      </c>
      <c r="R2314" s="8">
        <f>E2314/N2314</f>
        <v>40.962025316455694</v>
      </c>
      <c r="S2314" s="3" t="s">
        <v>8327</v>
      </c>
      <c r="T2314" s="3" t="s">
        <v>8331</v>
      </c>
    </row>
    <row r="2315" spans="1:20" ht="63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12">
        <f t="shared" si="36"/>
        <v>41032.958634259259</v>
      </c>
      <c r="K2315" s="3">
        <v>1333494026</v>
      </c>
      <c r="L2315" s="12">
        <f>(((K2315/60)/60)/24)+DATE(1970,1,1)</f>
        <v>41002.958634259259</v>
      </c>
      <c r="M2315" s="3" t="b">
        <v>1</v>
      </c>
      <c r="N2315" s="3">
        <v>157</v>
      </c>
      <c r="O2315" s="3" t="b">
        <v>1</v>
      </c>
      <c r="P2315" s="3" t="s">
        <v>8279</v>
      </c>
      <c r="Q2315" s="6">
        <f>E2315/D2315</f>
        <v>1.7584040000000001</v>
      </c>
      <c r="R2315" s="8">
        <f>E2315/N2315</f>
        <v>56.000127388535034</v>
      </c>
      <c r="S2315" s="3" t="s">
        <v>8327</v>
      </c>
      <c r="T2315" s="3" t="s">
        <v>8331</v>
      </c>
    </row>
    <row r="2316" spans="1:20" ht="10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12">
        <f t="shared" si="36"/>
        <v>41067.551585648151</v>
      </c>
      <c r="K2316" s="3">
        <v>1336482857</v>
      </c>
      <c r="L2316" s="12">
        <f>(((K2316/60)/60)/24)+DATE(1970,1,1)</f>
        <v>41037.551585648151</v>
      </c>
      <c r="M2316" s="3" t="b">
        <v>1</v>
      </c>
      <c r="N2316" s="3">
        <v>50</v>
      </c>
      <c r="O2316" s="3" t="b">
        <v>1</v>
      </c>
      <c r="P2316" s="3" t="s">
        <v>8279</v>
      </c>
      <c r="Q2316" s="6">
        <f>E2316/D2316</f>
        <v>1.5697000000000001</v>
      </c>
      <c r="R2316" s="8">
        <f>E2316/N2316</f>
        <v>37.672800000000002</v>
      </c>
      <c r="S2316" s="3" t="s">
        <v>8327</v>
      </c>
      <c r="T2316" s="3" t="s">
        <v>8331</v>
      </c>
    </row>
    <row r="2317" spans="1:20" ht="84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12">
        <f t="shared" si="36"/>
        <v>41034.72619212963</v>
      </c>
      <c r="K2317" s="3">
        <v>1333646743</v>
      </c>
      <c r="L2317" s="12">
        <f>(((K2317/60)/60)/24)+DATE(1970,1,1)</f>
        <v>41004.72619212963</v>
      </c>
      <c r="M2317" s="3" t="b">
        <v>1</v>
      </c>
      <c r="N2317" s="3">
        <v>64</v>
      </c>
      <c r="O2317" s="3" t="b">
        <v>1</v>
      </c>
      <c r="P2317" s="3" t="s">
        <v>8279</v>
      </c>
      <c r="Q2317" s="6">
        <f>E2317/D2317</f>
        <v>1.026</v>
      </c>
      <c r="R2317" s="8">
        <f>E2317/N2317</f>
        <v>40.078125</v>
      </c>
      <c r="S2317" s="3" t="s">
        <v>8327</v>
      </c>
      <c r="T2317" s="3" t="s">
        <v>8331</v>
      </c>
    </row>
    <row r="2318" spans="1:20" ht="126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12">
        <f t="shared" si="36"/>
        <v>40156.76666666667</v>
      </c>
      <c r="K2318" s="3">
        <v>1253726650</v>
      </c>
      <c r="L2318" s="12">
        <f>(((K2318/60)/60)/24)+DATE(1970,1,1)</f>
        <v>40079.725115740745</v>
      </c>
      <c r="M2318" s="3" t="b">
        <v>1</v>
      </c>
      <c r="N2318" s="3">
        <v>200</v>
      </c>
      <c r="O2318" s="3" t="b">
        <v>1</v>
      </c>
      <c r="P2318" s="3" t="s">
        <v>8279</v>
      </c>
      <c r="Q2318" s="6">
        <f>E2318/D2318</f>
        <v>1.0404266666666666</v>
      </c>
      <c r="R2318" s="8">
        <f>E2318/N2318</f>
        <v>78.031999999999996</v>
      </c>
      <c r="S2318" s="3" t="s">
        <v>8327</v>
      </c>
      <c r="T2318" s="3" t="s">
        <v>8331</v>
      </c>
    </row>
    <row r="2319" spans="1:20" ht="10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12">
        <f t="shared" si="36"/>
        <v>40224.208333333336</v>
      </c>
      <c r="K2319" s="3">
        <v>1263474049</v>
      </c>
      <c r="L2319" s="12">
        <f>(((K2319/60)/60)/24)+DATE(1970,1,1)</f>
        <v>40192.542233796295</v>
      </c>
      <c r="M2319" s="3" t="b">
        <v>1</v>
      </c>
      <c r="N2319" s="3">
        <v>22</v>
      </c>
      <c r="O2319" s="3" t="b">
        <v>1</v>
      </c>
      <c r="P2319" s="3" t="s">
        <v>8279</v>
      </c>
      <c r="Q2319" s="6">
        <f>E2319/D2319</f>
        <v>1.04</v>
      </c>
      <c r="R2319" s="8">
        <f>E2319/N2319</f>
        <v>18.90909090909091</v>
      </c>
      <c r="S2319" s="3" t="s">
        <v>8327</v>
      </c>
      <c r="T2319" s="3" t="s">
        <v>8331</v>
      </c>
    </row>
    <row r="2320" spans="1:20" ht="126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12">
        <f t="shared" si="36"/>
        <v>40082.165972222225</v>
      </c>
      <c r="K2320" s="3">
        <v>1251214014</v>
      </c>
      <c r="L2320" s="12">
        <f>(((K2320/60)/60)/24)+DATE(1970,1,1)</f>
        <v>40050.643680555557</v>
      </c>
      <c r="M2320" s="3" t="b">
        <v>1</v>
      </c>
      <c r="N2320" s="3">
        <v>163</v>
      </c>
      <c r="O2320" s="3" t="b">
        <v>1</v>
      </c>
      <c r="P2320" s="3" t="s">
        <v>8279</v>
      </c>
      <c r="Q2320" s="6">
        <f>E2320/D2320</f>
        <v>1.2105999999999999</v>
      </c>
      <c r="R2320" s="8">
        <f>E2320/N2320</f>
        <v>37.134969325153371</v>
      </c>
      <c r="S2320" s="3" t="s">
        <v>8327</v>
      </c>
      <c r="T2320" s="3" t="s">
        <v>8331</v>
      </c>
    </row>
    <row r="2321" spans="1:20" ht="10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12">
        <f t="shared" si="36"/>
        <v>41623.082002314812</v>
      </c>
      <c r="K2321" s="3">
        <v>1384480685</v>
      </c>
      <c r="L2321" s="12">
        <f>(((K2321/60)/60)/24)+DATE(1970,1,1)</f>
        <v>41593.082002314812</v>
      </c>
      <c r="M2321" s="3" t="b">
        <v>1</v>
      </c>
      <c r="N2321" s="3">
        <v>77</v>
      </c>
      <c r="O2321" s="3" t="b">
        <v>1</v>
      </c>
      <c r="P2321" s="3" t="s">
        <v>8279</v>
      </c>
      <c r="Q2321" s="6">
        <f>E2321/D2321</f>
        <v>1.077</v>
      </c>
      <c r="R2321" s="8">
        <f>E2321/N2321</f>
        <v>41.961038961038959</v>
      </c>
      <c r="S2321" s="3" t="s">
        <v>8327</v>
      </c>
      <c r="T2321" s="3" t="s">
        <v>8331</v>
      </c>
    </row>
    <row r="2322" spans="1:20" ht="10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12">
        <f t="shared" si="36"/>
        <v>41731.775462962964</v>
      </c>
      <c r="K2322" s="3">
        <v>1393443400</v>
      </c>
      <c r="L2322" s="12">
        <f>(((K2322/60)/60)/24)+DATE(1970,1,1)</f>
        <v>41696.817129629628</v>
      </c>
      <c r="M2322" s="3" t="b">
        <v>1</v>
      </c>
      <c r="N2322" s="3">
        <v>89</v>
      </c>
      <c r="O2322" s="3" t="b">
        <v>1</v>
      </c>
      <c r="P2322" s="3" t="s">
        <v>8279</v>
      </c>
      <c r="Q2322" s="6">
        <f>E2322/D2322</f>
        <v>1.0866</v>
      </c>
      <c r="R2322" s="8">
        <f>E2322/N2322</f>
        <v>61.044943820224717</v>
      </c>
      <c r="S2322" s="3" t="s">
        <v>8327</v>
      </c>
      <c r="T2322" s="3" t="s">
        <v>8331</v>
      </c>
    </row>
    <row r="2323" spans="1:20" ht="10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12">
        <f t="shared" si="36"/>
        <v>42829.21876157407</v>
      </c>
      <c r="K2323" s="3">
        <v>1488694501</v>
      </c>
      <c r="L2323" s="12">
        <f>(((K2323/60)/60)/24)+DATE(1970,1,1)</f>
        <v>42799.260428240741</v>
      </c>
      <c r="M2323" s="3" t="b">
        <v>0</v>
      </c>
      <c r="N2323" s="3">
        <v>64</v>
      </c>
      <c r="O2323" s="3" t="b">
        <v>0</v>
      </c>
      <c r="P2323" s="3" t="s">
        <v>8298</v>
      </c>
      <c r="Q2323" s="6">
        <f>E2323/D2323</f>
        <v>0.39120962394619685</v>
      </c>
      <c r="R2323" s="8">
        <f>E2323/N2323</f>
        <v>64.53125</v>
      </c>
      <c r="S2323" s="3" t="s">
        <v>8338</v>
      </c>
      <c r="T2323" s="3" t="s">
        <v>8354</v>
      </c>
    </row>
    <row r="2324" spans="1:20" ht="84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12">
        <f t="shared" si="36"/>
        <v>42834.853807870371</v>
      </c>
      <c r="K2324" s="3">
        <v>1489181369</v>
      </c>
      <c r="L2324" s="12">
        <f>(((K2324/60)/60)/24)+DATE(1970,1,1)</f>
        <v>42804.895474537043</v>
      </c>
      <c r="M2324" s="3" t="b">
        <v>0</v>
      </c>
      <c r="N2324" s="3">
        <v>4</v>
      </c>
      <c r="O2324" s="3" t="b">
        <v>0</v>
      </c>
      <c r="P2324" s="3" t="s">
        <v>8298</v>
      </c>
      <c r="Q2324" s="6">
        <f>E2324/D2324</f>
        <v>3.1481481481481478E-2</v>
      </c>
      <c r="R2324" s="8">
        <f>E2324/N2324</f>
        <v>21.25</v>
      </c>
      <c r="S2324" s="3" t="s">
        <v>8338</v>
      </c>
      <c r="T2324" s="3" t="s">
        <v>8354</v>
      </c>
    </row>
    <row r="2325" spans="1:20" ht="84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12">
        <f t="shared" si="36"/>
        <v>42814.755173611105</v>
      </c>
      <c r="K2325" s="3">
        <v>1489428447</v>
      </c>
      <c r="L2325" s="12">
        <f>(((K2325/60)/60)/24)+DATE(1970,1,1)</f>
        <v>42807.755173611105</v>
      </c>
      <c r="M2325" s="3" t="b">
        <v>0</v>
      </c>
      <c r="N2325" s="3">
        <v>4</v>
      </c>
      <c r="O2325" s="3" t="b">
        <v>0</v>
      </c>
      <c r="P2325" s="3" t="s">
        <v>8298</v>
      </c>
      <c r="Q2325" s="6">
        <f>E2325/D2325</f>
        <v>0.48</v>
      </c>
      <c r="R2325" s="8">
        <f>E2325/N2325</f>
        <v>30</v>
      </c>
      <c r="S2325" s="3" t="s">
        <v>8338</v>
      </c>
      <c r="T2325" s="3" t="s">
        <v>8354</v>
      </c>
    </row>
    <row r="2326" spans="1:20" ht="84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12">
        <f t="shared" si="36"/>
        <v>42820.843576388885</v>
      </c>
      <c r="K2326" s="3">
        <v>1487970885</v>
      </c>
      <c r="L2326" s="12">
        <f>(((K2326/60)/60)/24)+DATE(1970,1,1)</f>
        <v>42790.885243055556</v>
      </c>
      <c r="M2326" s="3" t="b">
        <v>0</v>
      </c>
      <c r="N2326" s="3">
        <v>61</v>
      </c>
      <c r="O2326" s="3" t="b">
        <v>0</v>
      </c>
      <c r="P2326" s="3" t="s">
        <v>8298</v>
      </c>
      <c r="Q2326" s="6">
        <f>E2326/D2326</f>
        <v>0.20733333333333334</v>
      </c>
      <c r="R2326" s="8">
        <f>E2326/N2326</f>
        <v>25.491803278688526</v>
      </c>
      <c r="S2326" s="3" t="s">
        <v>8338</v>
      </c>
      <c r="T2326" s="3" t="s">
        <v>8354</v>
      </c>
    </row>
    <row r="2327" spans="1:20" ht="10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12">
        <f t="shared" si="36"/>
        <v>42823.980682870373</v>
      </c>
      <c r="K2327" s="3">
        <v>1488241931</v>
      </c>
      <c r="L2327" s="12">
        <f>(((K2327/60)/60)/24)+DATE(1970,1,1)</f>
        <v>42794.022349537037</v>
      </c>
      <c r="M2327" s="3" t="b">
        <v>0</v>
      </c>
      <c r="N2327" s="3">
        <v>7</v>
      </c>
      <c r="O2327" s="3" t="b">
        <v>0</v>
      </c>
      <c r="P2327" s="3" t="s">
        <v>8298</v>
      </c>
      <c r="Q2327" s="6">
        <f>E2327/D2327</f>
        <v>0.08</v>
      </c>
      <c r="R2327" s="8">
        <f>E2327/N2327</f>
        <v>11.428571428571429</v>
      </c>
      <c r="S2327" s="3" t="s">
        <v>8338</v>
      </c>
      <c r="T2327" s="3" t="s">
        <v>8354</v>
      </c>
    </row>
    <row r="2328" spans="1:20" ht="10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12">
        <f t="shared" si="36"/>
        <v>42855.708333333328</v>
      </c>
      <c r="K2328" s="3">
        <v>1489106948</v>
      </c>
      <c r="L2328" s="12">
        <f>(((K2328/60)/60)/24)+DATE(1970,1,1)</f>
        <v>42804.034120370372</v>
      </c>
      <c r="M2328" s="3" t="b">
        <v>0</v>
      </c>
      <c r="N2328" s="3">
        <v>1</v>
      </c>
      <c r="O2328" s="3" t="b">
        <v>0</v>
      </c>
      <c r="P2328" s="3" t="s">
        <v>8298</v>
      </c>
      <c r="Q2328" s="6">
        <f>E2328/D2328</f>
        <v>7.1999999999999998E-3</v>
      </c>
      <c r="R2328" s="8">
        <f>E2328/N2328</f>
        <v>108</v>
      </c>
      <c r="S2328" s="3" t="s">
        <v>8338</v>
      </c>
      <c r="T2328" s="3" t="s">
        <v>8354</v>
      </c>
    </row>
    <row r="2329" spans="1:20" ht="84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12">
        <f t="shared" si="36"/>
        <v>41877.917129629634</v>
      </c>
      <c r="K2329" s="3">
        <v>1406066440</v>
      </c>
      <c r="L2329" s="12">
        <f>(((K2329/60)/60)/24)+DATE(1970,1,1)</f>
        <v>41842.917129629634</v>
      </c>
      <c r="M2329" s="3" t="b">
        <v>1</v>
      </c>
      <c r="N2329" s="3">
        <v>3355</v>
      </c>
      <c r="O2329" s="3" t="b">
        <v>1</v>
      </c>
      <c r="P2329" s="3" t="s">
        <v>8298</v>
      </c>
      <c r="Q2329" s="6">
        <f>E2329/D2329</f>
        <v>5.2609431428571432</v>
      </c>
      <c r="R2329" s="8">
        <f>E2329/N2329</f>
        <v>54.883162444113267</v>
      </c>
      <c r="S2329" s="3" t="s">
        <v>8338</v>
      </c>
      <c r="T2329" s="3" t="s">
        <v>8354</v>
      </c>
    </row>
    <row r="2330" spans="1:20" ht="147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12">
        <f t="shared" si="36"/>
        <v>42169.781678240746</v>
      </c>
      <c r="K2330" s="3">
        <v>1431715537</v>
      </c>
      <c r="L2330" s="12">
        <f>(((K2330/60)/60)/24)+DATE(1970,1,1)</f>
        <v>42139.781678240746</v>
      </c>
      <c r="M2330" s="3" t="b">
        <v>1</v>
      </c>
      <c r="N2330" s="3">
        <v>537</v>
      </c>
      <c r="O2330" s="3" t="b">
        <v>1</v>
      </c>
      <c r="P2330" s="3" t="s">
        <v>8298</v>
      </c>
      <c r="Q2330" s="6">
        <f>E2330/D2330</f>
        <v>2.5445000000000002</v>
      </c>
      <c r="R2330" s="8">
        <f>E2330/N2330</f>
        <v>47.383612662942269</v>
      </c>
      <c r="S2330" s="3" t="s">
        <v>8338</v>
      </c>
      <c r="T2330" s="3" t="s">
        <v>8354</v>
      </c>
    </row>
    <row r="2331" spans="1:20" ht="10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12">
        <f t="shared" si="36"/>
        <v>41837.624374999999</v>
      </c>
      <c r="K2331" s="3">
        <v>1403017146</v>
      </c>
      <c r="L2331" s="12">
        <f>(((K2331/60)/60)/24)+DATE(1970,1,1)</f>
        <v>41807.624374999999</v>
      </c>
      <c r="M2331" s="3" t="b">
        <v>1</v>
      </c>
      <c r="N2331" s="3">
        <v>125</v>
      </c>
      <c r="O2331" s="3" t="b">
        <v>1</v>
      </c>
      <c r="P2331" s="3" t="s">
        <v>8298</v>
      </c>
      <c r="Q2331" s="6">
        <f>E2331/D2331</f>
        <v>1.0591999999999999</v>
      </c>
      <c r="R2331" s="8">
        <f>E2331/N2331</f>
        <v>211.84</v>
      </c>
      <c r="S2331" s="3" t="s">
        <v>8338</v>
      </c>
      <c r="T2331" s="3" t="s">
        <v>8354</v>
      </c>
    </row>
    <row r="2332" spans="1:20" ht="10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12">
        <f t="shared" si="36"/>
        <v>42363</v>
      </c>
      <c r="K2332" s="3">
        <v>1448400943</v>
      </c>
      <c r="L2332" s="12">
        <f>(((K2332/60)/60)/24)+DATE(1970,1,1)</f>
        <v>42332.89980324074</v>
      </c>
      <c r="M2332" s="3" t="b">
        <v>1</v>
      </c>
      <c r="N2332" s="3">
        <v>163</v>
      </c>
      <c r="O2332" s="3" t="b">
        <v>1</v>
      </c>
      <c r="P2332" s="3" t="s">
        <v>8298</v>
      </c>
      <c r="Q2332" s="6">
        <f>E2332/D2332</f>
        <v>1.0242285714285715</v>
      </c>
      <c r="R2332" s="8">
        <f>E2332/N2332</f>
        <v>219.92638036809817</v>
      </c>
      <c r="S2332" s="3" t="s">
        <v>8338</v>
      </c>
      <c r="T2332" s="3" t="s">
        <v>8354</v>
      </c>
    </row>
    <row r="2333" spans="1:20" ht="84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12">
        <f t="shared" si="36"/>
        <v>41869.005671296298</v>
      </c>
      <c r="K2333" s="3">
        <v>1405728490</v>
      </c>
      <c r="L2333" s="12">
        <f>(((K2333/60)/60)/24)+DATE(1970,1,1)</f>
        <v>41839.005671296298</v>
      </c>
      <c r="M2333" s="3" t="b">
        <v>1</v>
      </c>
      <c r="N2333" s="3">
        <v>283</v>
      </c>
      <c r="O2333" s="3" t="b">
        <v>1</v>
      </c>
      <c r="P2333" s="3" t="s">
        <v>8298</v>
      </c>
      <c r="Q2333" s="6">
        <f>E2333/D2333</f>
        <v>1.4431375</v>
      </c>
      <c r="R2333" s="8">
        <f>E2333/N2333</f>
        <v>40.795406360424032</v>
      </c>
      <c r="S2333" s="3" t="s">
        <v>8338</v>
      </c>
      <c r="T2333" s="3" t="s">
        <v>8354</v>
      </c>
    </row>
    <row r="2334" spans="1:20" ht="10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12">
        <f t="shared" si="36"/>
        <v>42041.628136574072</v>
      </c>
      <c r="K2334" s="3">
        <v>1420643071</v>
      </c>
      <c r="L2334" s="12">
        <f>(((K2334/60)/60)/24)+DATE(1970,1,1)</f>
        <v>42011.628136574072</v>
      </c>
      <c r="M2334" s="3" t="b">
        <v>1</v>
      </c>
      <c r="N2334" s="3">
        <v>352</v>
      </c>
      <c r="O2334" s="3" t="b">
        <v>1</v>
      </c>
      <c r="P2334" s="3" t="s">
        <v>8298</v>
      </c>
      <c r="Q2334" s="6">
        <f>E2334/D2334</f>
        <v>1.06308</v>
      </c>
      <c r="R2334" s="8">
        <f>E2334/N2334</f>
        <v>75.502840909090907</v>
      </c>
      <c r="S2334" s="3" t="s">
        <v>8338</v>
      </c>
      <c r="T2334" s="3" t="s">
        <v>8354</v>
      </c>
    </row>
    <row r="2335" spans="1:20" ht="10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12">
        <f t="shared" si="36"/>
        <v>41788.743055555555</v>
      </c>
      <c r="K2335" s="3">
        <v>1399563390</v>
      </c>
      <c r="L2335" s="12">
        <f>(((K2335/60)/60)/24)+DATE(1970,1,1)</f>
        <v>41767.650347222225</v>
      </c>
      <c r="M2335" s="3" t="b">
        <v>1</v>
      </c>
      <c r="N2335" s="3">
        <v>94</v>
      </c>
      <c r="O2335" s="3" t="b">
        <v>1</v>
      </c>
      <c r="P2335" s="3" t="s">
        <v>8298</v>
      </c>
      <c r="Q2335" s="6">
        <f>E2335/D2335</f>
        <v>2.1216666666666666</v>
      </c>
      <c r="R2335" s="8">
        <f>E2335/N2335</f>
        <v>13.542553191489361</v>
      </c>
      <c r="S2335" s="3" t="s">
        <v>8338</v>
      </c>
      <c r="T2335" s="3" t="s">
        <v>8354</v>
      </c>
    </row>
    <row r="2336" spans="1:20" ht="84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12">
        <f t="shared" si="36"/>
        <v>41948.731944444444</v>
      </c>
      <c r="K2336" s="3">
        <v>1412611498</v>
      </c>
      <c r="L2336" s="12">
        <f>(((K2336/60)/60)/24)+DATE(1970,1,1)</f>
        <v>41918.670115740737</v>
      </c>
      <c r="M2336" s="3" t="b">
        <v>1</v>
      </c>
      <c r="N2336" s="3">
        <v>67</v>
      </c>
      <c r="O2336" s="3" t="b">
        <v>1</v>
      </c>
      <c r="P2336" s="3" t="s">
        <v>8298</v>
      </c>
      <c r="Q2336" s="6">
        <f>E2336/D2336</f>
        <v>1.0195000000000001</v>
      </c>
      <c r="R2336" s="8">
        <f>E2336/N2336</f>
        <v>60.865671641791046</v>
      </c>
      <c r="S2336" s="3" t="s">
        <v>8338</v>
      </c>
      <c r="T2336" s="3" t="s">
        <v>8354</v>
      </c>
    </row>
    <row r="2337" spans="1:20" ht="10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12">
        <f t="shared" si="36"/>
        <v>41801.572256944448</v>
      </c>
      <c r="K2337" s="3">
        <v>1399902243</v>
      </c>
      <c r="L2337" s="12">
        <f>(((K2337/60)/60)/24)+DATE(1970,1,1)</f>
        <v>41771.572256944448</v>
      </c>
      <c r="M2337" s="3" t="b">
        <v>1</v>
      </c>
      <c r="N2337" s="3">
        <v>221</v>
      </c>
      <c r="O2337" s="3" t="b">
        <v>1</v>
      </c>
      <c r="P2337" s="3" t="s">
        <v>8298</v>
      </c>
      <c r="Q2337" s="6">
        <f>E2337/D2337</f>
        <v>1.0227200000000001</v>
      </c>
      <c r="R2337" s="8">
        <f>E2337/N2337</f>
        <v>115.69230769230769</v>
      </c>
      <c r="S2337" s="3" t="s">
        <v>8338</v>
      </c>
      <c r="T2337" s="3" t="s">
        <v>8354</v>
      </c>
    </row>
    <row r="2338" spans="1:20" ht="84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12">
        <f t="shared" si="36"/>
        <v>41706.924710648149</v>
      </c>
      <c r="K2338" s="3">
        <v>1390860695</v>
      </c>
      <c r="L2338" s="12">
        <f>(((K2338/60)/60)/24)+DATE(1970,1,1)</f>
        <v>41666.924710648149</v>
      </c>
      <c r="M2338" s="3" t="b">
        <v>1</v>
      </c>
      <c r="N2338" s="3">
        <v>2165</v>
      </c>
      <c r="O2338" s="3" t="b">
        <v>1</v>
      </c>
      <c r="P2338" s="3" t="s">
        <v>8298</v>
      </c>
      <c r="Q2338" s="6">
        <f>E2338/D2338</f>
        <v>5.2073254999999996</v>
      </c>
      <c r="R2338" s="8">
        <f>E2338/N2338</f>
        <v>48.104623556581984</v>
      </c>
      <c r="S2338" s="3" t="s">
        <v>8338</v>
      </c>
      <c r="T2338" s="3" t="s">
        <v>8354</v>
      </c>
    </row>
    <row r="2339" spans="1:20" ht="63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12">
        <f t="shared" si="36"/>
        <v>41816.640543981484</v>
      </c>
      <c r="K2339" s="3">
        <v>1401204143</v>
      </c>
      <c r="L2339" s="12">
        <f>(((K2339/60)/60)/24)+DATE(1970,1,1)</f>
        <v>41786.640543981484</v>
      </c>
      <c r="M2339" s="3" t="b">
        <v>1</v>
      </c>
      <c r="N2339" s="3">
        <v>179</v>
      </c>
      <c r="O2339" s="3" t="b">
        <v>1</v>
      </c>
      <c r="P2339" s="3" t="s">
        <v>8298</v>
      </c>
      <c r="Q2339" s="6">
        <f>E2339/D2339</f>
        <v>1.1065833333333333</v>
      </c>
      <c r="R2339" s="8">
        <f>E2339/N2339</f>
        <v>74.184357541899445</v>
      </c>
      <c r="S2339" s="3" t="s">
        <v>8338</v>
      </c>
      <c r="T2339" s="3" t="s">
        <v>8354</v>
      </c>
    </row>
    <row r="2340" spans="1:20" ht="10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12">
        <f t="shared" si="36"/>
        <v>41819.896805555552</v>
      </c>
      <c r="K2340" s="3">
        <v>1401485484</v>
      </c>
      <c r="L2340" s="12">
        <f>(((K2340/60)/60)/24)+DATE(1970,1,1)</f>
        <v>41789.896805555552</v>
      </c>
      <c r="M2340" s="3" t="b">
        <v>1</v>
      </c>
      <c r="N2340" s="3">
        <v>123</v>
      </c>
      <c r="O2340" s="3" t="b">
        <v>1</v>
      </c>
      <c r="P2340" s="3" t="s">
        <v>8298</v>
      </c>
      <c r="Q2340" s="6">
        <f>E2340/D2340</f>
        <v>1.0114333333333334</v>
      </c>
      <c r="R2340" s="8">
        <f>E2340/N2340</f>
        <v>123.34552845528455</v>
      </c>
      <c r="S2340" s="3" t="s">
        <v>8338</v>
      </c>
      <c r="T2340" s="3" t="s">
        <v>8354</v>
      </c>
    </row>
    <row r="2341" spans="1:20" ht="10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12">
        <f t="shared" si="36"/>
        <v>42723.332638888889</v>
      </c>
      <c r="K2341" s="3">
        <v>1479496309</v>
      </c>
      <c r="L2341" s="12">
        <f>(((K2341/60)/60)/24)+DATE(1970,1,1)</f>
        <v>42692.79987268518</v>
      </c>
      <c r="M2341" s="3" t="b">
        <v>1</v>
      </c>
      <c r="N2341" s="3">
        <v>1104</v>
      </c>
      <c r="O2341" s="3" t="b">
        <v>1</v>
      </c>
      <c r="P2341" s="3" t="s">
        <v>8298</v>
      </c>
      <c r="Q2341" s="6">
        <f>E2341/D2341</f>
        <v>2.9420799999999998</v>
      </c>
      <c r="R2341" s="8">
        <f>E2341/N2341</f>
        <v>66.623188405797094</v>
      </c>
      <c r="S2341" s="3" t="s">
        <v>8338</v>
      </c>
      <c r="T2341" s="3" t="s">
        <v>8354</v>
      </c>
    </row>
    <row r="2342" spans="1:20" ht="84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12">
        <f t="shared" si="36"/>
        <v>42673.642800925925</v>
      </c>
      <c r="K2342" s="3">
        <v>1475249138</v>
      </c>
      <c r="L2342" s="12">
        <f>(((K2342/60)/60)/24)+DATE(1970,1,1)</f>
        <v>42643.642800925925</v>
      </c>
      <c r="M2342" s="3" t="b">
        <v>1</v>
      </c>
      <c r="N2342" s="3">
        <v>403</v>
      </c>
      <c r="O2342" s="3" t="b">
        <v>1</v>
      </c>
      <c r="P2342" s="3" t="s">
        <v>8298</v>
      </c>
      <c r="Q2342" s="6">
        <f>E2342/D2342</f>
        <v>1.0577749999999999</v>
      </c>
      <c r="R2342" s="8">
        <f>E2342/N2342</f>
        <v>104.99007444168734</v>
      </c>
      <c r="S2342" s="3" t="s">
        <v>8338</v>
      </c>
      <c r="T2342" s="3" t="s">
        <v>8354</v>
      </c>
    </row>
    <row r="2343" spans="1:20" ht="84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12">
        <f t="shared" si="36"/>
        <v>42197.813703703709</v>
      </c>
      <c r="K2343" s="3">
        <v>1434137504</v>
      </c>
      <c r="L2343" s="12">
        <f>(((K2343/60)/60)/24)+DATE(1970,1,1)</f>
        <v>42167.813703703709</v>
      </c>
      <c r="M2343" s="3" t="b">
        <v>0</v>
      </c>
      <c r="N2343" s="3">
        <v>0</v>
      </c>
      <c r="O2343" s="3" t="b">
        <v>0</v>
      </c>
      <c r="P2343" s="3" t="s">
        <v>8272</v>
      </c>
      <c r="Q2343" s="6">
        <f>E2343/D2343</f>
        <v>0</v>
      </c>
      <c r="R2343" s="8" t="e">
        <f>E2343/N2343</f>
        <v>#DIV/0!</v>
      </c>
      <c r="S2343" s="3" t="s">
        <v>8321</v>
      </c>
      <c r="T2343" s="3" t="s">
        <v>8322</v>
      </c>
    </row>
    <row r="2344" spans="1:20" ht="10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12">
        <f t="shared" si="36"/>
        <v>41918.208333333336</v>
      </c>
      <c r="K2344" s="3">
        <v>1410799870</v>
      </c>
      <c r="L2344" s="12">
        <f>(((K2344/60)/60)/24)+DATE(1970,1,1)</f>
        <v>41897.702199074076</v>
      </c>
      <c r="M2344" s="3" t="b">
        <v>0</v>
      </c>
      <c r="N2344" s="3">
        <v>0</v>
      </c>
      <c r="O2344" s="3" t="b">
        <v>0</v>
      </c>
      <c r="P2344" s="3" t="s">
        <v>8272</v>
      </c>
      <c r="Q2344" s="6">
        <f>E2344/D2344</f>
        <v>0</v>
      </c>
      <c r="R2344" s="8" t="e">
        <f>E2344/N2344</f>
        <v>#DIV/0!</v>
      </c>
      <c r="S2344" s="3" t="s">
        <v>8321</v>
      </c>
      <c r="T2344" s="3" t="s">
        <v>8322</v>
      </c>
    </row>
    <row r="2345" spans="1:20" ht="10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12">
        <f t="shared" si="36"/>
        <v>42377.82430555555</v>
      </c>
      <c r="K2345" s="3">
        <v>1447962505</v>
      </c>
      <c r="L2345" s="12">
        <f>(((K2345/60)/60)/24)+DATE(1970,1,1)</f>
        <v>42327.825289351851</v>
      </c>
      <c r="M2345" s="3" t="b">
        <v>0</v>
      </c>
      <c r="N2345" s="3">
        <v>1</v>
      </c>
      <c r="O2345" s="3" t="b">
        <v>0</v>
      </c>
      <c r="P2345" s="3" t="s">
        <v>8272</v>
      </c>
      <c r="Q2345" s="6">
        <f>E2345/D2345</f>
        <v>0.03</v>
      </c>
      <c r="R2345" s="8">
        <f>E2345/N2345</f>
        <v>300</v>
      </c>
      <c r="S2345" s="3" t="s">
        <v>8321</v>
      </c>
      <c r="T2345" s="3" t="s">
        <v>8322</v>
      </c>
    </row>
    <row r="2346" spans="1:20" ht="126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12">
        <f t="shared" si="36"/>
        <v>42545.727650462963</v>
      </c>
      <c r="K2346" s="3">
        <v>1464197269</v>
      </c>
      <c r="L2346" s="12">
        <f>(((K2346/60)/60)/24)+DATE(1970,1,1)</f>
        <v>42515.727650462963</v>
      </c>
      <c r="M2346" s="3" t="b">
        <v>0</v>
      </c>
      <c r="N2346" s="3">
        <v>1</v>
      </c>
      <c r="O2346" s="3" t="b">
        <v>0</v>
      </c>
      <c r="P2346" s="3" t="s">
        <v>8272</v>
      </c>
      <c r="Q2346" s="6">
        <f>E2346/D2346</f>
        <v>1E-3</v>
      </c>
      <c r="R2346" s="8">
        <f>E2346/N2346</f>
        <v>1</v>
      </c>
      <c r="S2346" s="3" t="s">
        <v>8321</v>
      </c>
      <c r="T2346" s="3" t="s">
        <v>8322</v>
      </c>
    </row>
    <row r="2347" spans="1:20" ht="10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12">
        <f t="shared" si="36"/>
        <v>42094.985416666663</v>
      </c>
      <c r="K2347" s="3">
        <v>1424822556</v>
      </c>
      <c r="L2347" s="12">
        <f>(((K2347/60)/60)/24)+DATE(1970,1,1)</f>
        <v>42060.001805555556</v>
      </c>
      <c r="M2347" s="3" t="b">
        <v>0</v>
      </c>
      <c r="N2347" s="3">
        <v>0</v>
      </c>
      <c r="O2347" s="3" t="b">
        <v>0</v>
      </c>
      <c r="P2347" s="3" t="s">
        <v>8272</v>
      </c>
      <c r="Q2347" s="6">
        <f>E2347/D2347</f>
        <v>0</v>
      </c>
      <c r="R2347" s="8" t="e">
        <f>E2347/N2347</f>
        <v>#DIV/0!</v>
      </c>
      <c r="S2347" s="3" t="s">
        <v>8321</v>
      </c>
      <c r="T2347" s="3" t="s">
        <v>8322</v>
      </c>
    </row>
    <row r="2348" spans="1:20" ht="10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12">
        <f t="shared" si="36"/>
        <v>42660.79896990741</v>
      </c>
      <c r="K2348" s="3">
        <v>1472843431</v>
      </c>
      <c r="L2348" s="12">
        <f>(((K2348/60)/60)/24)+DATE(1970,1,1)</f>
        <v>42615.79896990741</v>
      </c>
      <c r="M2348" s="3" t="b">
        <v>0</v>
      </c>
      <c r="N2348" s="3">
        <v>3</v>
      </c>
      <c r="O2348" s="3" t="b">
        <v>0</v>
      </c>
      <c r="P2348" s="3" t="s">
        <v>8272</v>
      </c>
      <c r="Q2348" s="6">
        <f>E2348/D2348</f>
        <v>6.4999999999999997E-4</v>
      </c>
      <c r="R2348" s="8">
        <f>E2348/N2348</f>
        <v>13</v>
      </c>
      <c r="S2348" s="3" t="s">
        <v>8321</v>
      </c>
      <c r="T2348" s="3" t="s">
        <v>8322</v>
      </c>
    </row>
    <row r="2349" spans="1:20" ht="84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12">
        <f t="shared" si="36"/>
        <v>42607.607361111113</v>
      </c>
      <c r="K2349" s="3">
        <v>1469543676</v>
      </c>
      <c r="L2349" s="12">
        <f>(((K2349/60)/60)/24)+DATE(1970,1,1)</f>
        <v>42577.607361111113</v>
      </c>
      <c r="M2349" s="3" t="b">
        <v>0</v>
      </c>
      <c r="N2349" s="3">
        <v>1</v>
      </c>
      <c r="O2349" s="3" t="b">
        <v>0</v>
      </c>
      <c r="P2349" s="3" t="s">
        <v>8272</v>
      </c>
      <c r="Q2349" s="6">
        <f>E2349/D2349</f>
        <v>1.4999999999999999E-2</v>
      </c>
      <c r="R2349" s="8">
        <f>E2349/N2349</f>
        <v>15</v>
      </c>
      <c r="S2349" s="3" t="s">
        <v>8321</v>
      </c>
      <c r="T2349" s="3" t="s">
        <v>8322</v>
      </c>
    </row>
    <row r="2350" spans="1:20" ht="10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12">
        <f t="shared" si="36"/>
        <v>42420.932152777779</v>
      </c>
      <c r="K2350" s="3">
        <v>1450822938</v>
      </c>
      <c r="L2350" s="12">
        <f>(((K2350/60)/60)/24)+DATE(1970,1,1)</f>
        <v>42360.932152777779</v>
      </c>
      <c r="M2350" s="3" t="b">
        <v>0</v>
      </c>
      <c r="N2350" s="3">
        <v>5</v>
      </c>
      <c r="O2350" s="3" t="b">
        <v>0</v>
      </c>
      <c r="P2350" s="3" t="s">
        <v>8272</v>
      </c>
      <c r="Q2350" s="6">
        <f>E2350/D2350</f>
        <v>3.8571428571428572E-3</v>
      </c>
      <c r="R2350" s="8">
        <f>E2350/N2350</f>
        <v>54</v>
      </c>
      <c r="S2350" s="3" t="s">
        <v>8321</v>
      </c>
      <c r="T2350" s="3" t="s">
        <v>8322</v>
      </c>
    </row>
    <row r="2351" spans="1:20" ht="10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12">
        <f t="shared" si="36"/>
        <v>42227.775787037041</v>
      </c>
      <c r="K2351" s="3">
        <v>1436812628</v>
      </c>
      <c r="L2351" s="12">
        <f>(((K2351/60)/60)/24)+DATE(1970,1,1)</f>
        <v>42198.775787037041</v>
      </c>
      <c r="M2351" s="3" t="b">
        <v>0</v>
      </c>
      <c r="N2351" s="3">
        <v>0</v>
      </c>
      <c r="O2351" s="3" t="b">
        <v>0</v>
      </c>
      <c r="P2351" s="3" t="s">
        <v>8272</v>
      </c>
      <c r="Q2351" s="6">
        <f>E2351/D2351</f>
        <v>0</v>
      </c>
      <c r="R2351" s="8" t="e">
        <f>E2351/N2351</f>
        <v>#DIV/0!</v>
      </c>
      <c r="S2351" s="3" t="s">
        <v>8321</v>
      </c>
      <c r="T2351" s="3" t="s">
        <v>8322</v>
      </c>
    </row>
    <row r="2352" spans="1:20" ht="84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12">
        <f t="shared" si="36"/>
        <v>42738.842245370368</v>
      </c>
      <c r="K2352" s="3">
        <v>1480882370</v>
      </c>
      <c r="L2352" s="12">
        <f>(((K2352/60)/60)/24)+DATE(1970,1,1)</f>
        <v>42708.842245370368</v>
      </c>
      <c r="M2352" s="3" t="b">
        <v>0</v>
      </c>
      <c r="N2352" s="3">
        <v>0</v>
      </c>
      <c r="O2352" s="3" t="b">
        <v>0</v>
      </c>
      <c r="P2352" s="3" t="s">
        <v>8272</v>
      </c>
      <c r="Q2352" s="6">
        <f>E2352/D2352</f>
        <v>0</v>
      </c>
      <c r="R2352" s="8" t="e">
        <f>E2352/N2352</f>
        <v>#DIV/0!</v>
      </c>
      <c r="S2352" s="3" t="s">
        <v>8321</v>
      </c>
      <c r="T2352" s="3" t="s">
        <v>8322</v>
      </c>
    </row>
    <row r="2353" spans="1:20" ht="42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12">
        <f t="shared" si="36"/>
        <v>42124.101145833338</v>
      </c>
      <c r="K2353" s="3">
        <v>1427768739</v>
      </c>
      <c r="L2353" s="12">
        <f>(((K2353/60)/60)/24)+DATE(1970,1,1)</f>
        <v>42094.101145833338</v>
      </c>
      <c r="M2353" s="3" t="b">
        <v>0</v>
      </c>
      <c r="N2353" s="3">
        <v>7</v>
      </c>
      <c r="O2353" s="3" t="b">
        <v>0</v>
      </c>
      <c r="P2353" s="3" t="s">
        <v>8272</v>
      </c>
      <c r="Q2353" s="6">
        <f>E2353/D2353</f>
        <v>5.7142857142857143E-3</v>
      </c>
      <c r="R2353" s="8">
        <f>E2353/N2353</f>
        <v>15.428571428571429</v>
      </c>
      <c r="S2353" s="3" t="s">
        <v>8321</v>
      </c>
      <c r="T2353" s="3" t="s">
        <v>8322</v>
      </c>
    </row>
    <row r="2354" spans="1:20" ht="10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12">
        <f t="shared" si="36"/>
        <v>42161.633703703701</v>
      </c>
      <c r="K2354" s="3">
        <v>1428419552</v>
      </c>
      <c r="L2354" s="12">
        <f>(((K2354/60)/60)/24)+DATE(1970,1,1)</f>
        <v>42101.633703703701</v>
      </c>
      <c r="M2354" s="3" t="b">
        <v>0</v>
      </c>
      <c r="N2354" s="3">
        <v>0</v>
      </c>
      <c r="O2354" s="3" t="b">
        <v>0</v>
      </c>
      <c r="P2354" s="3" t="s">
        <v>8272</v>
      </c>
      <c r="Q2354" s="6">
        <f>E2354/D2354</f>
        <v>0</v>
      </c>
      <c r="R2354" s="8" t="e">
        <f>E2354/N2354</f>
        <v>#DIV/0!</v>
      </c>
      <c r="S2354" s="3" t="s">
        <v>8321</v>
      </c>
      <c r="T2354" s="3" t="s">
        <v>8322</v>
      </c>
    </row>
    <row r="2355" spans="1:20" ht="10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12">
        <f t="shared" si="36"/>
        <v>42115.676180555558</v>
      </c>
      <c r="K2355" s="3">
        <v>1428596022</v>
      </c>
      <c r="L2355" s="12">
        <f>(((K2355/60)/60)/24)+DATE(1970,1,1)</f>
        <v>42103.676180555558</v>
      </c>
      <c r="M2355" s="3" t="b">
        <v>0</v>
      </c>
      <c r="N2355" s="3">
        <v>0</v>
      </c>
      <c r="O2355" s="3" t="b">
        <v>0</v>
      </c>
      <c r="P2355" s="3" t="s">
        <v>8272</v>
      </c>
      <c r="Q2355" s="6">
        <f>E2355/D2355</f>
        <v>0</v>
      </c>
      <c r="R2355" s="8" t="e">
        <f>E2355/N2355</f>
        <v>#DIV/0!</v>
      </c>
      <c r="S2355" s="3" t="s">
        <v>8321</v>
      </c>
      <c r="T2355" s="3" t="s">
        <v>8322</v>
      </c>
    </row>
    <row r="2356" spans="1:20" ht="84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12">
        <f t="shared" si="36"/>
        <v>42014.722916666666</v>
      </c>
      <c r="K2356" s="3">
        <v>1415726460</v>
      </c>
      <c r="L2356" s="12">
        <f>(((K2356/60)/60)/24)+DATE(1970,1,1)</f>
        <v>41954.722916666666</v>
      </c>
      <c r="M2356" s="3" t="b">
        <v>0</v>
      </c>
      <c r="N2356" s="3">
        <v>1</v>
      </c>
      <c r="O2356" s="3" t="b">
        <v>0</v>
      </c>
      <c r="P2356" s="3" t="s">
        <v>8272</v>
      </c>
      <c r="Q2356" s="6">
        <f>E2356/D2356</f>
        <v>7.1428571428571429E-4</v>
      </c>
      <c r="R2356" s="8">
        <f>E2356/N2356</f>
        <v>25</v>
      </c>
      <c r="S2356" s="3" t="s">
        <v>8321</v>
      </c>
      <c r="T2356" s="3" t="s">
        <v>8322</v>
      </c>
    </row>
    <row r="2357" spans="1:20" ht="10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12">
        <f t="shared" si="36"/>
        <v>42126.918240740735</v>
      </c>
      <c r="K2357" s="3">
        <v>1428012136</v>
      </c>
      <c r="L2357" s="12">
        <f>(((K2357/60)/60)/24)+DATE(1970,1,1)</f>
        <v>42096.918240740735</v>
      </c>
      <c r="M2357" s="3" t="b">
        <v>0</v>
      </c>
      <c r="N2357" s="3">
        <v>2</v>
      </c>
      <c r="O2357" s="3" t="b">
        <v>0</v>
      </c>
      <c r="P2357" s="3" t="s">
        <v>8272</v>
      </c>
      <c r="Q2357" s="6">
        <f>E2357/D2357</f>
        <v>6.875E-3</v>
      </c>
      <c r="R2357" s="8">
        <f>E2357/N2357</f>
        <v>27.5</v>
      </c>
      <c r="S2357" s="3" t="s">
        <v>8321</v>
      </c>
      <c r="T2357" s="3" t="s">
        <v>8322</v>
      </c>
    </row>
    <row r="2358" spans="1:20" ht="63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12">
        <f t="shared" si="36"/>
        <v>42160.78361111111</v>
      </c>
      <c r="K2358" s="3">
        <v>1430938104</v>
      </c>
      <c r="L2358" s="12">
        <f>(((K2358/60)/60)/24)+DATE(1970,1,1)</f>
        <v>42130.78361111111</v>
      </c>
      <c r="M2358" s="3" t="b">
        <v>0</v>
      </c>
      <c r="N2358" s="3">
        <v>0</v>
      </c>
      <c r="O2358" s="3" t="b">
        <v>0</v>
      </c>
      <c r="P2358" s="3" t="s">
        <v>8272</v>
      </c>
      <c r="Q2358" s="6">
        <f>E2358/D2358</f>
        <v>0</v>
      </c>
      <c r="R2358" s="8" t="e">
        <f>E2358/N2358</f>
        <v>#DIV/0!</v>
      </c>
      <c r="S2358" s="3" t="s">
        <v>8321</v>
      </c>
      <c r="T2358" s="3" t="s">
        <v>8322</v>
      </c>
    </row>
    <row r="2359" spans="1:20" ht="84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12">
        <f t="shared" si="36"/>
        <v>42294.620115740734</v>
      </c>
      <c r="K2359" s="3">
        <v>1442501578</v>
      </c>
      <c r="L2359" s="12">
        <f>(((K2359/60)/60)/24)+DATE(1970,1,1)</f>
        <v>42264.620115740734</v>
      </c>
      <c r="M2359" s="3" t="b">
        <v>0</v>
      </c>
      <c r="N2359" s="3">
        <v>0</v>
      </c>
      <c r="O2359" s="3" t="b">
        <v>0</v>
      </c>
      <c r="P2359" s="3" t="s">
        <v>8272</v>
      </c>
      <c r="Q2359" s="6">
        <f>E2359/D2359</f>
        <v>0</v>
      </c>
      <c r="R2359" s="8" t="e">
        <f>E2359/N2359</f>
        <v>#DIV/0!</v>
      </c>
      <c r="S2359" s="3" t="s">
        <v>8321</v>
      </c>
      <c r="T2359" s="3" t="s">
        <v>8322</v>
      </c>
    </row>
    <row r="2360" spans="1:20" ht="84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12">
        <f t="shared" si="36"/>
        <v>42035.027083333334</v>
      </c>
      <c r="K2360" s="3">
        <v>1417818036</v>
      </c>
      <c r="L2360" s="12">
        <f>(((K2360/60)/60)/24)+DATE(1970,1,1)</f>
        <v>41978.930972222224</v>
      </c>
      <c r="M2360" s="3" t="b">
        <v>0</v>
      </c>
      <c r="N2360" s="3">
        <v>0</v>
      </c>
      <c r="O2360" s="3" t="b">
        <v>0</v>
      </c>
      <c r="P2360" s="3" t="s">
        <v>8272</v>
      </c>
      <c r="Q2360" s="6">
        <f>E2360/D2360</f>
        <v>0</v>
      </c>
      <c r="R2360" s="8" t="e">
        <f>E2360/N2360</f>
        <v>#DIV/0!</v>
      </c>
      <c r="S2360" s="3" t="s">
        <v>8321</v>
      </c>
      <c r="T2360" s="3" t="s">
        <v>8322</v>
      </c>
    </row>
    <row r="2361" spans="1:20" ht="10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12">
        <f t="shared" si="36"/>
        <v>42219.649583333332</v>
      </c>
      <c r="K2361" s="3">
        <v>1433432124</v>
      </c>
      <c r="L2361" s="12">
        <f>(((K2361/60)/60)/24)+DATE(1970,1,1)</f>
        <v>42159.649583333332</v>
      </c>
      <c r="M2361" s="3" t="b">
        <v>0</v>
      </c>
      <c r="N2361" s="3">
        <v>3</v>
      </c>
      <c r="O2361" s="3" t="b">
        <v>0</v>
      </c>
      <c r="P2361" s="3" t="s">
        <v>8272</v>
      </c>
      <c r="Q2361" s="6">
        <f>E2361/D2361</f>
        <v>0.14680000000000001</v>
      </c>
      <c r="R2361" s="8">
        <f>E2361/N2361</f>
        <v>367</v>
      </c>
      <c r="S2361" s="3" t="s">
        <v>8321</v>
      </c>
      <c r="T2361" s="3" t="s">
        <v>8322</v>
      </c>
    </row>
    <row r="2362" spans="1:20" ht="10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12">
        <f t="shared" si="36"/>
        <v>42407.70694444445</v>
      </c>
      <c r="K2362" s="3">
        <v>1452272280</v>
      </c>
      <c r="L2362" s="12">
        <f>(((K2362/60)/60)/24)+DATE(1970,1,1)</f>
        <v>42377.70694444445</v>
      </c>
      <c r="M2362" s="3" t="b">
        <v>0</v>
      </c>
      <c r="N2362" s="3">
        <v>1</v>
      </c>
      <c r="O2362" s="3" t="b">
        <v>0</v>
      </c>
      <c r="P2362" s="3" t="s">
        <v>8272</v>
      </c>
      <c r="Q2362" s="6">
        <f>E2362/D2362</f>
        <v>4.0000000000000002E-4</v>
      </c>
      <c r="R2362" s="8">
        <f>E2362/N2362</f>
        <v>2</v>
      </c>
      <c r="S2362" s="3" t="s">
        <v>8321</v>
      </c>
      <c r="T2362" s="3" t="s">
        <v>8322</v>
      </c>
    </row>
    <row r="2363" spans="1:20" ht="10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12">
        <f t="shared" si="36"/>
        <v>42490.916666666672</v>
      </c>
      <c r="K2363" s="3">
        <v>1459975008</v>
      </c>
      <c r="L2363" s="12">
        <f>(((K2363/60)/60)/24)+DATE(1970,1,1)</f>
        <v>42466.858888888892</v>
      </c>
      <c r="M2363" s="3" t="b">
        <v>0</v>
      </c>
      <c r="N2363" s="3">
        <v>0</v>
      </c>
      <c r="O2363" s="3" t="b">
        <v>0</v>
      </c>
      <c r="P2363" s="3" t="s">
        <v>8272</v>
      </c>
      <c r="Q2363" s="6">
        <f>E2363/D2363</f>
        <v>0</v>
      </c>
      <c r="R2363" s="8" t="e">
        <f>E2363/N2363</f>
        <v>#DIV/0!</v>
      </c>
      <c r="S2363" s="3" t="s">
        <v>8321</v>
      </c>
      <c r="T2363" s="3" t="s">
        <v>8322</v>
      </c>
    </row>
    <row r="2364" spans="1:20" ht="84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12">
        <f t="shared" si="36"/>
        <v>41984.688310185185</v>
      </c>
      <c r="K2364" s="3">
        <v>1415723470</v>
      </c>
      <c r="L2364" s="12">
        <f>(((K2364/60)/60)/24)+DATE(1970,1,1)</f>
        <v>41954.688310185185</v>
      </c>
      <c r="M2364" s="3" t="b">
        <v>0</v>
      </c>
      <c r="N2364" s="3">
        <v>2</v>
      </c>
      <c r="O2364" s="3" t="b">
        <v>0</v>
      </c>
      <c r="P2364" s="3" t="s">
        <v>8272</v>
      </c>
      <c r="Q2364" s="6">
        <f>E2364/D2364</f>
        <v>0.2857142857142857</v>
      </c>
      <c r="R2364" s="8">
        <f>E2364/N2364</f>
        <v>60</v>
      </c>
      <c r="S2364" s="3" t="s">
        <v>8321</v>
      </c>
      <c r="T2364" s="3" t="s">
        <v>8322</v>
      </c>
    </row>
    <row r="2365" spans="1:20" ht="10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12">
        <f t="shared" si="36"/>
        <v>42367.011574074073</v>
      </c>
      <c r="K2365" s="3">
        <v>1447460200</v>
      </c>
      <c r="L2365" s="12">
        <f>(((K2365/60)/60)/24)+DATE(1970,1,1)</f>
        <v>42322.011574074073</v>
      </c>
      <c r="M2365" s="3" t="b">
        <v>0</v>
      </c>
      <c r="N2365" s="3">
        <v>0</v>
      </c>
      <c r="O2365" s="3" t="b">
        <v>0</v>
      </c>
      <c r="P2365" s="3" t="s">
        <v>8272</v>
      </c>
      <c r="Q2365" s="6">
        <f>E2365/D2365</f>
        <v>0</v>
      </c>
      <c r="R2365" s="8" t="e">
        <f>E2365/N2365</f>
        <v>#DIV/0!</v>
      </c>
      <c r="S2365" s="3" t="s">
        <v>8321</v>
      </c>
      <c r="T2365" s="3" t="s">
        <v>8322</v>
      </c>
    </row>
    <row r="2366" spans="1:20" ht="63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12">
        <f t="shared" si="36"/>
        <v>42303.934675925921</v>
      </c>
      <c r="K2366" s="3">
        <v>1441146356</v>
      </c>
      <c r="L2366" s="12">
        <f>(((K2366/60)/60)/24)+DATE(1970,1,1)</f>
        <v>42248.934675925921</v>
      </c>
      <c r="M2366" s="3" t="b">
        <v>0</v>
      </c>
      <c r="N2366" s="3">
        <v>0</v>
      </c>
      <c r="O2366" s="3" t="b">
        <v>0</v>
      </c>
      <c r="P2366" s="3" t="s">
        <v>8272</v>
      </c>
      <c r="Q2366" s="6">
        <f>E2366/D2366</f>
        <v>0</v>
      </c>
      <c r="R2366" s="8" t="e">
        <f>E2366/N2366</f>
        <v>#DIV/0!</v>
      </c>
      <c r="S2366" s="3" t="s">
        <v>8321</v>
      </c>
      <c r="T2366" s="3" t="s">
        <v>8322</v>
      </c>
    </row>
    <row r="2367" spans="1:20" ht="10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12">
        <f t="shared" si="36"/>
        <v>42386.958333333328</v>
      </c>
      <c r="K2367" s="3">
        <v>1449596425</v>
      </c>
      <c r="L2367" s="12">
        <f>(((K2367/60)/60)/24)+DATE(1970,1,1)</f>
        <v>42346.736400462964</v>
      </c>
      <c r="M2367" s="3" t="b">
        <v>0</v>
      </c>
      <c r="N2367" s="3">
        <v>0</v>
      </c>
      <c r="O2367" s="3" t="b">
        <v>0</v>
      </c>
      <c r="P2367" s="3" t="s">
        <v>8272</v>
      </c>
      <c r="Q2367" s="6">
        <f>E2367/D2367</f>
        <v>0</v>
      </c>
      <c r="R2367" s="8" t="e">
        <f>E2367/N2367</f>
        <v>#DIV/0!</v>
      </c>
      <c r="S2367" s="3" t="s">
        <v>8321</v>
      </c>
      <c r="T2367" s="3" t="s">
        <v>8322</v>
      </c>
    </row>
    <row r="2368" spans="1:20" ht="10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12">
        <f t="shared" si="36"/>
        <v>42298.531631944439</v>
      </c>
      <c r="K2368" s="3">
        <v>1442839533</v>
      </c>
      <c r="L2368" s="12">
        <f>(((K2368/60)/60)/24)+DATE(1970,1,1)</f>
        <v>42268.531631944439</v>
      </c>
      <c r="M2368" s="3" t="b">
        <v>0</v>
      </c>
      <c r="N2368" s="3">
        <v>27</v>
      </c>
      <c r="O2368" s="3" t="b">
        <v>0</v>
      </c>
      <c r="P2368" s="3" t="s">
        <v>8272</v>
      </c>
      <c r="Q2368" s="6">
        <f>E2368/D2368</f>
        <v>0.1052</v>
      </c>
      <c r="R2368" s="8">
        <f>E2368/N2368</f>
        <v>97.407407407407405</v>
      </c>
      <c r="S2368" s="3" t="s">
        <v>8321</v>
      </c>
      <c r="T2368" s="3" t="s">
        <v>8322</v>
      </c>
    </row>
    <row r="2369" spans="1:20" ht="10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12">
        <f t="shared" si="36"/>
        <v>42485.928425925929</v>
      </c>
      <c r="K2369" s="3">
        <v>1456442216</v>
      </c>
      <c r="L2369" s="12">
        <f>(((K2369/60)/60)/24)+DATE(1970,1,1)</f>
        <v>42425.970092592594</v>
      </c>
      <c r="M2369" s="3" t="b">
        <v>0</v>
      </c>
      <c r="N2369" s="3">
        <v>14</v>
      </c>
      <c r="O2369" s="3" t="b">
        <v>0</v>
      </c>
      <c r="P2369" s="3" t="s">
        <v>8272</v>
      </c>
      <c r="Q2369" s="6">
        <f>E2369/D2369</f>
        <v>1.34E-2</v>
      </c>
      <c r="R2369" s="8">
        <f>E2369/N2369</f>
        <v>47.857142857142854</v>
      </c>
      <c r="S2369" s="3" t="s">
        <v>8321</v>
      </c>
      <c r="T2369" s="3" t="s">
        <v>8322</v>
      </c>
    </row>
    <row r="2370" spans="1:20" ht="10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12">
        <f t="shared" si="36"/>
        <v>42108.680150462969</v>
      </c>
      <c r="K2370" s="3">
        <v>1425143965</v>
      </c>
      <c r="L2370" s="12">
        <f>(((K2370/60)/60)/24)+DATE(1970,1,1)</f>
        <v>42063.721817129626</v>
      </c>
      <c r="M2370" s="3" t="b">
        <v>0</v>
      </c>
      <c r="N2370" s="3">
        <v>2</v>
      </c>
      <c r="O2370" s="3" t="b">
        <v>0</v>
      </c>
      <c r="P2370" s="3" t="s">
        <v>8272</v>
      </c>
      <c r="Q2370" s="6">
        <f>E2370/D2370</f>
        <v>2.5000000000000001E-3</v>
      </c>
      <c r="R2370" s="8">
        <f>E2370/N2370</f>
        <v>50</v>
      </c>
      <c r="S2370" s="3" t="s">
        <v>8321</v>
      </c>
      <c r="T2370" s="3" t="s">
        <v>8322</v>
      </c>
    </row>
    <row r="2371" spans="1:20" ht="10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12">
        <f t="shared" ref="J2371:J2434" si="37">(((I2371/60)/60)/24)+DATE(1970,1,1)</f>
        <v>42410.812627314815</v>
      </c>
      <c r="K2371" s="3">
        <v>1452540611</v>
      </c>
      <c r="L2371" s="12">
        <f>(((K2371/60)/60)/24)+DATE(1970,1,1)</f>
        <v>42380.812627314815</v>
      </c>
      <c r="M2371" s="3" t="b">
        <v>0</v>
      </c>
      <c r="N2371" s="3">
        <v>0</v>
      </c>
      <c r="O2371" s="3" t="b">
        <v>0</v>
      </c>
      <c r="P2371" s="3" t="s">
        <v>8272</v>
      </c>
      <c r="Q2371" s="6">
        <f>E2371/D2371</f>
        <v>0</v>
      </c>
      <c r="R2371" s="8" t="e">
        <f>E2371/N2371</f>
        <v>#DIV/0!</v>
      </c>
      <c r="S2371" s="3" t="s">
        <v>8321</v>
      </c>
      <c r="T2371" s="3" t="s">
        <v>8322</v>
      </c>
    </row>
    <row r="2372" spans="1:20" ht="10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12">
        <f t="shared" si="37"/>
        <v>41991.18913194444</v>
      </c>
      <c r="K2372" s="3">
        <v>1416285141</v>
      </c>
      <c r="L2372" s="12">
        <f>(((K2372/60)/60)/24)+DATE(1970,1,1)</f>
        <v>41961.18913194444</v>
      </c>
      <c r="M2372" s="3" t="b">
        <v>0</v>
      </c>
      <c r="N2372" s="3">
        <v>4</v>
      </c>
      <c r="O2372" s="3" t="b">
        <v>0</v>
      </c>
      <c r="P2372" s="3" t="s">
        <v>8272</v>
      </c>
      <c r="Q2372" s="6">
        <f>E2372/D2372</f>
        <v>3.2799999999999999E-3</v>
      </c>
      <c r="R2372" s="8">
        <f>E2372/N2372</f>
        <v>20.5</v>
      </c>
      <c r="S2372" s="3" t="s">
        <v>8321</v>
      </c>
      <c r="T2372" s="3" t="s">
        <v>8322</v>
      </c>
    </row>
    <row r="2373" spans="1:20" ht="10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12">
        <f t="shared" si="37"/>
        <v>42180.777731481481</v>
      </c>
      <c r="K2373" s="3">
        <v>1432665596</v>
      </c>
      <c r="L2373" s="12">
        <f>(((K2373/60)/60)/24)+DATE(1970,1,1)</f>
        <v>42150.777731481481</v>
      </c>
      <c r="M2373" s="3" t="b">
        <v>0</v>
      </c>
      <c r="N2373" s="3">
        <v>0</v>
      </c>
      <c r="O2373" s="3" t="b">
        <v>0</v>
      </c>
      <c r="P2373" s="3" t="s">
        <v>8272</v>
      </c>
      <c r="Q2373" s="6">
        <f>E2373/D2373</f>
        <v>0</v>
      </c>
      <c r="R2373" s="8" t="e">
        <f>E2373/N2373</f>
        <v>#DIV/0!</v>
      </c>
      <c r="S2373" s="3" t="s">
        <v>8321</v>
      </c>
      <c r="T2373" s="3" t="s">
        <v>8322</v>
      </c>
    </row>
    <row r="2374" spans="1:20" ht="10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12">
        <f t="shared" si="37"/>
        <v>42118.069108796291</v>
      </c>
      <c r="K2374" s="3">
        <v>1427247571</v>
      </c>
      <c r="L2374" s="12">
        <f>(((K2374/60)/60)/24)+DATE(1970,1,1)</f>
        <v>42088.069108796291</v>
      </c>
      <c r="M2374" s="3" t="b">
        <v>0</v>
      </c>
      <c r="N2374" s="3">
        <v>6</v>
      </c>
      <c r="O2374" s="3" t="b">
        <v>0</v>
      </c>
      <c r="P2374" s="3" t="s">
        <v>8272</v>
      </c>
      <c r="Q2374" s="6">
        <f>E2374/D2374</f>
        <v>3.272727272727273E-2</v>
      </c>
      <c r="R2374" s="8">
        <f>E2374/N2374</f>
        <v>30</v>
      </c>
      <c r="S2374" s="3" t="s">
        <v>8321</v>
      </c>
      <c r="T2374" s="3" t="s">
        <v>8322</v>
      </c>
    </row>
    <row r="2375" spans="1:20" ht="63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12">
        <f t="shared" si="37"/>
        <v>42245.662314814821</v>
      </c>
      <c r="K2375" s="3">
        <v>1438271624</v>
      </c>
      <c r="L2375" s="12">
        <f>(((K2375/60)/60)/24)+DATE(1970,1,1)</f>
        <v>42215.662314814821</v>
      </c>
      <c r="M2375" s="3" t="b">
        <v>0</v>
      </c>
      <c r="N2375" s="3">
        <v>1</v>
      </c>
      <c r="O2375" s="3" t="b">
        <v>0</v>
      </c>
      <c r="P2375" s="3" t="s">
        <v>8272</v>
      </c>
      <c r="Q2375" s="6">
        <f>E2375/D2375</f>
        <v>5.8823529411764708E-5</v>
      </c>
      <c r="R2375" s="8">
        <f>E2375/N2375</f>
        <v>50</v>
      </c>
      <c r="S2375" s="3" t="s">
        <v>8321</v>
      </c>
      <c r="T2375" s="3" t="s">
        <v>8322</v>
      </c>
    </row>
    <row r="2376" spans="1:20" ht="10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12">
        <f t="shared" si="37"/>
        <v>42047.843287037031</v>
      </c>
      <c r="K2376" s="3">
        <v>1421180060</v>
      </c>
      <c r="L2376" s="12">
        <f>(((K2376/60)/60)/24)+DATE(1970,1,1)</f>
        <v>42017.843287037031</v>
      </c>
      <c r="M2376" s="3" t="b">
        <v>0</v>
      </c>
      <c r="N2376" s="3">
        <v>1</v>
      </c>
      <c r="O2376" s="3" t="b">
        <v>0</v>
      </c>
      <c r="P2376" s="3" t="s">
        <v>8272</v>
      </c>
      <c r="Q2376" s="6">
        <f>E2376/D2376</f>
        <v>4.5454545454545455E-4</v>
      </c>
      <c r="R2376" s="8">
        <f>E2376/N2376</f>
        <v>10</v>
      </c>
      <c r="S2376" s="3" t="s">
        <v>8321</v>
      </c>
      <c r="T2376" s="3" t="s">
        <v>8322</v>
      </c>
    </row>
    <row r="2377" spans="1:20" ht="10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12">
        <f t="shared" si="37"/>
        <v>42622.836076388892</v>
      </c>
      <c r="K2377" s="3">
        <v>1470859437</v>
      </c>
      <c r="L2377" s="12">
        <f>(((K2377/60)/60)/24)+DATE(1970,1,1)</f>
        <v>42592.836076388892</v>
      </c>
      <c r="M2377" s="3" t="b">
        <v>0</v>
      </c>
      <c r="N2377" s="3">
        <v>0</v>
      </c>
      <c r="O2377" s="3" t="b">
        <v>0</v>
      </c>
      <c r="P2377" s="3" t="s">
        <v>8272</v>
      </c>
      <c r="Q2377" s="6">
        <f>E2377/D2377</f>
        <v>0</v>
      </c>
      <c r="R2377" s="8" t="e">
        <f>E2377/N2377</f>
        <v>#DIV/0!</v>
      </c>
      <c r="S2377" s="3" t="s">
        <v>8321</v>
      </c>
      <c r="T2377" s="3" t="s">
        <v>8322</v>
      </c>
    </row>
    <row r="2378" spans="1:20" ht="84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12">
        <f t="shared" si="37"/>
        <v>42348.925532407404</v>
      </c>
      <c r="K2378" s="3">
        <v>1447193566</v>
      </c>
      <c r="L2378" s="12">
        <f>(((K2378/60)/60)/24)+DATE(1970,1,1)</f>
        <v>42318.925532407404</v>
      </c>
      <c r="M2378" s="3" t="b">
        <v>0</v>
      </c>
      <c r="N2378" s="3">
        <v>4</v>
      </c>
      <c r="O2378" s="3" t="b">
        <v>0</v>
      </c>
      <c r="P2378" s="3" t="s">
        <v>8272</v>
      </c>
      <c r="Q2378" s="6">
        <f>E2378/D2378</f>
        <v>0.10877666666666666</v>
      </c>
      <c r="R2378" s="8">
        <f>E2378/N2378</f>
        <v>81.582499999999996</v>
      </c>
      <c r="S2378" s="3" t="s">
        <v>8321</v>
      </c>
      <c r="T2378" s="3" t="s">
        <v>8322</v>
      </c>
    </row>
    <row r="2379" spans="1:20" ht="10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12">
        <f t="shared" si="37"/>
        <v>42699.911840277782</v>
      </c>
      <c r="K2379" s="3">
        <v>1477515183</v>
      </c>
      <c r="L2379" s="12">
        <f>(((K2379/60)/60)/24)+DATE(1970,1,1)</f>
        <v>42669.870173611111</v>
      </c>
      <c r="M2379" s="3" t="b">
        <v>0</v>
      </c>
      <c r="N2379" s="3">
        <v>0</v>
      </c>
      <c r="O2379" s="3" t="b">
        <v>0</v>
      </c>
      <c r="P2379" s="3" t="s">
        <v>8272</v>
      </c>
      <c r="Q2379" s="6">
        <f>E2379/D2379</f>
        <v>0</v>
      </c>
      <c r="R2379" s="8" t="e">
        <f>E2379/N2379</f>
        <v>#DIV/0!</v>
      </c>
      <c r="S2379" s="3" t="s">
        <v>8321</v>
      </c>
      <c r="T2379" s="3" t="s">
        <v>8322</v>
      </c>
    </row>
    <row r="2380" spans="1:20" ht="84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12">
        <f t="shared" si="37"/>
        <v>42242.013078703705</v>
      </c>
      <c r="K2380" s="3">
        <v>1438042730</v>
      </c>
      <c r="L2380" s="12">
        <f>(((K2380/60)/60)/24)+DATE(1970,1,1)</f>
        <v>42213.013078703705</v>
      </c>
      <c r="M2380" s="3" t="b">
        <v>0</v>
      </c>
      <c r="N2380" s="3">
        <v>0</v>
      </c>
      <c r="O2380" s="3" t="b">
        <v>0</v>
      </c>
      <c r="P2380" s="3" t="s">
        <v>8272</v>
      </c>
      <c r="Q2380" s="6">
        <f>E2380/D2380</f>
        <v>0</v>
      </c>
      <c r="R2380" s="8" t="e">
        <f>E2380/N2380</f>
        <v>#DIV/0!</v>
      </c>
      <c r="S2380" s="3" t="s">
        <v>8321</v>
      </c>
      <c r="T2380" s="3" t="s">
        <v>8322</v>
      </c>
    </row>
    <row r="2381" spans="1:20" ht="84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12">
        <f t="shared" si="37"/>
        <v>42282.016388888893</v>
      </c>
      <c r="K2381" s="3">
        <v>1440116616</v>
      </c>
      <c r="L2381" s="12">
        <f>(((K2381/60)/60)/24)+DATE(1970,1,1)</f>
        <v>42237.016388888893</v>
      </c>
      <c r="M2381" s="3" t="b">
        <v>0</v>
      </c>
      <c r="N2381" s="3">
        <v>0</v>
      </c>
      <c r="O2381" s="3" t="b">
        <v>0</v>
      </c>
      <c r="P2381" s="3" t="s">
        <v>8272</v>
      </c>
      <c r="Q2381" s="6">
        <f>E2381/D2381</f>
        <v>0</v>
      </c>
      <c r="R2381" s="8" t="e">
        <f>E2381/N2381</f>
        <v>#DIV/0!</v>
      </c>
      <c r="S2381" s="3" t="s">
        <v>8321</v>
      </c>
      <c r="T2381" s="3" t="s">
        <v>8322</v>
      </c>
    </row>
    <row r="2382" spans="1:20" ht="84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12">
        <f t="shared" si="37"/>
        <v>42278.793310185181</v>
      </c>
      <c r="K2382" s="3">
        <v>1441134142</v>
      </c>
      <c r="L2382" s="12">
        <f>(((K2382/60)/60)/24)+DATE(1970,1,1)</f>
        <v>42248.793310185181</v>
      </c>
      <c r="M2382" s="3" t="b">
        <v>0</v>
      </c>
      <c r="N2382" s="3">
        <v>3</v>
      </c>
      <c r="O2382" s="3" t="b">
        <v>0</v>
      </c>
      <c r="P2382" s="3" t="s">
        <v>8272</v>
      </c>
      <c r="Q2382" s="6">
        <f>E2382/D2382</f>
        <v>3.6666666666666666E-3</v>
      </c>
      <c r="R2382" s="8">
        <f>E2382/N2382</f>
        <v>18.333333333333332</v>
      </c>
      <c r="S2382" s="3" t="s">
        <v>8321</v>
      </c>
      <c r="T2382" s="3" t="s">
        <v>8322</v>
      </c>
    </row>
    <row r="2383" spans="1:20" ht="84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12">
        <f t="shared" si="37"/>
        <v>42104.935740740737</v>
      </c>
      <c r="K2383" s="3">
        <v>1426112848</v>
      </c>
      <c r="L2383" s="12">
        <f>(((K2383/60)/60)/24)+DATE(1970,1,1)</f>
        <v>42074.935740740737</v>
      </c>
      <c r="M2383" s="3" t="b">
        <v>0</v>
      </c>
      <c r="N2383" s="3">
        <v>7</v>
      </c>
      <c r="O2383" s="3" t="b">
        <v>0</v>
      </c>
      <c r="P2383" s="3" t="s">
        <v>8272</v>
      </c>
      <c r="Q2383" s="6">
        <f>E2383/D2383</f>
        <v>1.8193398957730169E-2</v>
      </c>
      <c r="R2383" s="8">
        <f>E2383/N2383</f>
        <v>224.42857142857142</v>
      </c>
      <c r="S2383" s="3" t="s">
        <v>8321</v>
      </c>
      <c r="T2383" s="3" t="s">
        <v>8322</v>
      </c>
    </row>
    <row r="2384" spans="1:20" ht="10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12">
        <f t="shared" si="37"/>
        <v>42220.187534722223</v>
      </c>
      <c r="K2384" s="3">
        <v>1436502603</v>
      </c>
      <c r="L2384" s="12">
        <f>(((K2384/60)/60)/24)+DATE(1970,1,1)</f>
        <v>42195.187534722223</v>
      </c>
      <c r="M2384" s="3" t="b">
        <v>0</v>
      </c>
      <c r="N2384" s="3">
        <v>2</v>
      </c>
      <c r="O2384" s="3" t="b">
        <v>0</v>
      </c>
      <c r="P2384" s="3" t="s">
        <v>8272</v>
      </c>
      <c r="Q2384" s="6">
        <f>E2384/D2384</f>
        <v>2.5000000000000001E-2</v>
      </c>
      <c r="R2384" s="8">
        <f>E2384/N2384</f>
        <v>37.5</v>
      </c>
      <c r="S2384" s="3" t="s">
        <v>8321</v>
      </c>
      <c r="T2384" s="3" t="s">
        <v>8322</v>
      </c>
    </row>
    <row r="2385" spans="1:20" ht="10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12">
        <f t="shared" si="37"/>
        <v>42057.056793981479</v>
      </c>
      <c r="K2385" s="3">
        <v>1421976107</v>
      </c>
      <c r="L2385" s="12">
        <f>(((K2385/60)/60)/24)+DATE(1970,1,1)</f>
        <v>42027.056793981479</v>
      </c>
      <c r="M2385" s="3" t="b">
        <v>0</v>
      </c>
      <c r="N2385" s="3">
        <v>3</v>
      </c>
      <c r="O2385" s="3" t="b">
        <v>0</v>
      </c>
      <c r="P2385" s="3" t="s">
        <v>8272</v>
      </c>
      <c r="Q2385" s="6">
        <f>E2385/D2385</f>
        <v>4.3499999999999997E-2</v>
      </c>
      <c r="R2385" s="8">
        <f>E2385/N2385</f>
        <v>145</v>
      </c>
      <c r="S2385" s="3" t="s">
        <v>8321</v>
      </c>
      <c r="T2385" s="3" t="s">
        <v>8322</v>
      </c>
    </row>
    <row r="2386" spans="1:20" ht="10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12">
        <f t="shared" si="37"/>
        <v>41957.109293981484</v>
      </c>
      <c r="K2386" s="3">
        <v>1413337043</v>
      </c>
      <c r="L2386" s="12">
        <f>(((K2386/60)/60)/24)+DATE(1970,1,1)</f>
        <v>41927.067627314813</v>
      </c>
      <c r="M2386" s="3" t="b">
        <v>0</v>
      </c>
      <c r="N2386" s="3">
        <v>8</v>
      </c>
      <c r="O2386" s="3" t="b">
        <v>0</v>
      </c>
      <c r="P2386" s="3" t="s">
        <v>8272</v>
      </c>
      <c r="Q2386" s="6">
        <f>E2386/D2386</f>
        <v>8.0000000000000002E-3</v>
      </c>
      <c r="R2386" s="8">
        <f>E2386/N2386</f>
        <v>1</v>
      </c>
      <c r="S2386" s="3" t="s">
        <v>8321</v>
      </c>
      <c r="T2386" s="3" t="s">
        <v>8322</v>
      </c>
    </row>
    <row r="2387" spans="1:20" ht="10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12">
        <f t="shared" si="37"/>
        <v>42221.70175925926</v>
      </c>
      <c r="K2387" s="3">
        <v>1436201432</v>
      </c>
      <c r="L2387" s="12">
        <f>(((K2387/60)/60)/24)+DATE(1970,1,1)</f>
        <v>42191.70175925926</v>
      </c>
      <c r="M2387" s="3" t="b">
        <v>0</v>
      </c>
      <c r="N2387" s="3">
        <v>7</v>
      </c>
      <c r="O2387" s="3" t="b">
        <v>0</v>
      </c>
      <c r="P2387" s="3" t="s">
        <v>8272</v>
      </c>
      <c r="Q2387" s="6">
        <f>E2387/D2387</f>
        <v>1.2123076923076924E-2</v>
      </c>
      <c r="R2387" s="8">
        <f>E2387/N2387</f>
        <v>112.57142857142857</v>
      </c>
      <c r="S2387" s="3" t="s">
        <v>8321</v>
      </c>
      <c r="T2387" s="3" t="s">
        <v>8322</v>
      </c>
    </row>
    <row r="2388" spans="1:20" ht="84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12">
        <f t="shared" si="37"/>
        <v>42014.838240740741</v>
      </c>
      <c r="K2388" s="3">
        <v>1415736424</v>
      </c>
      <c r="L2388" s="12">
        <f>(((K2388/60)/60)/24)+DATE(1970,1,1)</f>
        <v>41954.838240740741</v>
      </c>
      <c r="M2388" s="3" t="b">
        <v>0</v>
      </c>
      <c r="N2388" s="3">
        <v>0</v>
      </c>
      <c r="O2388" s="3" t="b">
        <v>0</v>
      </c>
      <c r="P2388" s="3" t="s">
        <v>8272</v>
      </c>
      <c r="Q2388" s="6">
        <f>E2388/D2388</f>
        <v>0</v>
      </c>
      <c r="R2388" s="8" t="e">
        <f>E2388/N2388</f>
        <v>#DIV/0!</v>
      </c>
      <c r="S2388" s="3" t="s">
        <v>8321</v>
      </c>
      <c r="T2388" s="3" t="s">
        <v>8322</v>
      </c>
    </row>
    <row r="2389" spans="1:20" ht="10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12">
        <f t="shared" si="37"/>
        <v>42573.626620370371</v>
      </c>
      <c r="K2389" s="3">
        <v>1465311740</v>
      </c>
      <c r="L2389" s="12">
        <f>(((K2389/60)/60)/24)+DATE(1970,1,1)</f>
        <v>42528.626620370371</v>
      </c>
      <c r="M2389" s="3" t="b">
        <v>0</v>
      </c>
      <c r="N2389" s="3">
        <v>3</v>
      </c>
      <c r="O2389" s="3" t="b">
        <v>0</v>
      </c>
      <c r="P2389" s="3" t="s">
        <v>8272</v>
      </c>
      <c r="Q2389" s="6">
        <f>E2389/D2389</f>
        <v>6.8399999999999997E-3</v>
      </c>
      <c r="R2389" s="8">
        <f>E2389/N2389</f>
        <v>342</v>
      </c>
      <c r="S2389" s="3" t="s">
        <v>8321</v>
      </c>
      <c r="T2389" s="3" t="s">
        <v>8322</v>
      </c>
    </row>
    <row r="2390" spans="1:20" ht="10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12">
        <f t="shared" si="37"/>
        <v>42019.811805555553</v>
      </c>
      <c r="K2390" s="3">
        <v>1418761759</v>
      </c>
      <c r="L2390" s="12">
        <f>(((K2390/60)/60)/24)+DATE(1970,1,1)</f>
        <v>41989.853692129633</v>
      </c>
      <c r="M2390" s="3" t="b">
        <v>0</v>
      </c>
      <c r="N2390" s="3">
        <v>8</v>
      </c>
      <c r="O2390" s="3" t="b">
        <v>0</v>
      </c>
      <c r="P2390" s="3" t="s">
        <v>8272</v>
      </c>
      <c r="Q2390" s="6">
        <f>E2390/D2390</f>
        <v>1.2513513513513513E-2</v>
      </c>
      <c r="R2390" s="8">
        <f>E2390/N2390</f>
        <v>57.875</v>
      </c>
      <c r="S2390" s="3" t="s">
        <v>8321</v>
      </c>
      <c r="T2390" s="3" t="s">
        <v>8322</v>
      </c>
    </row>
    <row r="2391" spans="1:20" ht="10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12">
        <f t="shared" si="37"/>
        <v>42210.915972222225</v>
      </c>
      <c r="K2391" s="3">
        <v>1435160452</v>
      </c>
      <c r="L2391" s="12">
        <f>(((K2391/60)/60)/24)+DATE(1970,1,1)</f>
        <v>42179.653379629628</v>
      </c>
      <c r="M2391" s="3" t="b">
        <v>0</v>
      </c>
      <c r="N2391" s="3">
        <v>1</v>
      </c>
      <c r="O2391" s="3" t="b">
        <v>0</v>
      </c>
      <c r="P2391" s="3" t="s">
        <v>8272</v>
      </c>
      <c r="Q2391" s="6">
        <f>E2391/D2391</f>
        <v>1.8749999999999999E-3</v>
      </c>
      <c r="R2391" s="8">
        <f>E2391/N2391</f>
        <v>30</v>
      </c>
      <c r="S2391" s="3" t="s">
        <v>8321</v>
      </c>
      <c r="T2391" s="3" t="s">
        <v>8322</v>
      </c>
    </row>
    <row r="2392" spans="1:20" ht="10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12">
        <f t="shared" si="37"/>
        <v>42008.262314814812</v>
      </c>
      <c r="K2392" s="3">
        <v>1416896264</v>
      </c>
      <c r="L2392" s="12">
        <f>(((K2392/60)/60)/24)+DATE(1970,1,1)</f>
        <v>41968.262314814812</v>
      </c>
      <c r="M2392" s="3" t="b">
        <v>0</v>
      </c>
      <c r="N2392" s="3">
        <v>0</v>
      </c>
      <c r="O2392" s="3" t="b">
        <v>0</v>
      </c>
      <c r="P2392" s="3" t="s">
        <v>8272</v>
      </c>
      <c r="Q2392" s="6">
        <f>E2392/D2392</f>
        <v>0</v>
      </c>
      <c r="R2392" s="8" t="e">
        <f>E2392/N2392</f>
        <v>#DIV/0!</v>
      </c>
      <c r="S2392" s="3" t="s">
        <v>8321</v>
      </c>
      <c r="T2392" s="3" t="s">
        <v>8322</v>
      </c>
    </row>
    <row r="2393" spans="1:20" ht="63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12">
        <f t="shared" si="37"/>
        <v>42094.752824074079</v>
      </c>
      <c r="K2393" s="3">
        <v>1425236644</v>
      </c>
      <c r="L2393" s="12">
        <f>(((K2393/60)/60)/24)+DATE(1970,1,1)</f>
        <v>42064.794490740736</v>
      </c>
      <c r="M2393" s="3" t="b">
        <v>0</v>
      </c>
      <c r="N2393" s="3">
        <v>1</v>
      </c>
      <c r="O2393" s="3" t="b">
        <v>0</v>
      </c>
      <c r="P2393" s="3" t="s">
        <v>8272</v>
      </c>
      <c r="Q2393" s="6">
        <f>E2393/D2393</f>
        <v>1.25E-3</v>
      </c>
      <c r="R2393" s="8">
        <f>E2393/N2393</f>
        <v>25</v>
      </c>
      <c r="S2393" s="3" t="s">
        <v>8321</v>
      </c>
      <c r="T2393" s="3" t="s">
        <v>8322</v>
      </c>
    </row>
    <row r="2394" spans="1:20" ht="10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12">
        <f t="shared" si="37"/>
        <v>42306.120636574073</v>
      </c>
      <c r="K2394" s="3">
        <v>1443495223</v>
      </c>
      <c r="L2394" s="12">
        <f>(((K2394/60)/60)/24)+DATE(1970,1,1)</f>
        <v>42276.120636574073</v>
      </c>
      <c r="M2394" s="3" t="b">
        <v>0</v>
      </c>
      <c r="N2394" s="3">
        <v>0</v>
      </c>
      <c r="O2394" s="3" t="b">
        <v>0</v>
      </c>
      <c r="P2394" s="3" t="s">
        <v>8272</v>
      </c>
      <c r="Q2394" s="6">
        <f>E2394/D2394</f>
        <v>0</v>
      </c>
      <c r="R2394" s="8" t="e">
        <f>E2394/N2394</f>
        <v>#DIV/0!</v>
      </c>
      <c r="S2394" s="3" t="s">
        <v>8321</v>
      </c>
      <c r="T2394" s="3" t="s">
        <v>8322</v>
      </c>
    </row>
    <row r="2395" spans="1:20" ht="10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12">
        <f t="shared" si="37"/>
        <v>42224.648344907408</v>
      </c>
      <c r="K2395" s="3">
        <v>1436456017</v>
      </c>
      <c r="L2395" s="12">
        <f>(((K2395/60)/60)/24)+DATE(1970,1,1)</f>
        <v>42194.648344907408</v>
      </c>
      <c r="M2395" s="3" t="b">
        <v>0</v>
      </c>
      <c r="N2395" s="3">
        <v>1</v>
      </c>
      <c r="O2395" s="3" t="b">
        <v>0</v>
      </c>
      <c r="P2395" s="3" t="s">
        <v>8272</v>
      </c>
      <c r="Q2395" s="6">
        <f>E2395/D2395</f>
        <v>5.0000000000000001E-4</v>
      </c>
      <c r="R2395" s="8">
        <f>E2395/N2395</f>
        <v>50</v>
      </c>
      <c r="S2395" s="3" t="s">
        <v>8321</v>
      </c>
      <c r="T2395" s="3" t="s">
        <v>8322</v>
      </c>
    </row>
    <row r="2396" spans="1:20" ht="10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12">
        <f t="shared" si="37"/>
        <v>42061.362187499995</v>
      </c>
      <c r="K2396" s="3">
        <v>1422348093</v>
      </c>
      <c r="L2396" s="12">
        <f>(((K2396/60)/60)/24)+DATE(1970,1,1)</f>
        <v>42031.362187499995</v>
      </c>
      <c r="M2396" s="3" t="b">
        <v>0</v>
      </c>
      <c r="N2396" s="3">
        <v>2</v>
      </c>
      <c r="O2396" s="3" t="b">
        <v>0</v>
      </c>
      <c r="P2396" s="3" t="s">
        <v>8272</v>
      </c>
      <c r="Q2396" s="6">
        <f>E2396/D2396</f>
        <v>5.9999999999999995E-4</v>
      </c>
      <c r="R2396" s="8">
        <f>E2396/N2396</f>
        <v>1.5</v>
      </c>
      <c r="S2396" s="3" t="s">
        <v>8321</v>
      </c>
      <c r="T2396" s="3" t="s">
        <v>8322</v>
      </c>
    </row>
    <row r="2397" spans="1:20" ht="10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12">
        <f t="shared" si="37"/>
        <v>42745.372916666667</v>
      </c>
      <c r="K2397" s="3">
        <v>1481597687</v>
      </c>
      <c r="L2397" s="12">
        <f>(((K2397/60)/60)/24)+DATE(1970,1,1)</f>
        <v>42717.121377314819</v>
      </c>
      <c r="M2397" s="3" t="b">
        <v>0</v>
      </c>
      <c r="N2397" s="3">
        <v>0</v>
      </c>
      <c r="O2397" s="3" t="b">
        <v>0</v>
      </c>
      <c r="P2397" s="3" t="s">
        <v>8272</v>
      </c>
      <c r="Q2397" s="6">
        <f>E2397/D2397</f>
        <v>0</v>
      </c>
      <c r="R2397" s="8" t="e">
        <f>E2397/N2397</f>
        <v>#DIV/0!</v>
      </c>
      <c r="S2397" s="3" t="s">
        <v>8321</v>
      </c>
      <c r="T2397" s="3" t="s">
        <v>8322</v>
      </c>
    </row>
    <row r="2398" spans="1:20" ht="10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12">
        <f t="shared" si="37"/>
        <v>42292.849050925928</v>
      </c>
      <c r="K2398" s="3">
        <v>1442348558</v>
      </c>
      <c r="L2398" s="12">
        <f>(((K2398/60)/60)/24)+DATE(1970,1,1)</f>
        <v>42262.849050925928</v>
      </c>
      <c r="M2398" s="3" t="b">
        <v>0</v>
      </c>
      <c r="N2398" s="3">
        <v>1</v>
      </c>
      <c r="O2398" s="3" t="b">
        <v>0</v>
      </c>
      <c r="P2398" s="3" t="s">
        <v>8272</v>
      </c>
      <c r="Q2398" s="6">
        <f>E2398/D2398</f>
        <v>2E-3</v>
      </c>
      <c r="R2398" s="8">
        <f>E2398/N2398</f>
        <v>10</v>
      </c>
      <c r="S2398" s="3" t="s">
        <v>8321</v>
      </c>
      <c r="T2398" s="3" t="s">
        <v>8322</v>
      </c>
    </row>
    <row r="2399" spans="1:20" ht="10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12">
        <f t="shared" si="37"/>
        <v>42006.88490740741</v>
      </c>
      <c r="K2399" s="3">
        <v>1417641256</v>
      </c>
      <c r="L2399" s="12">
        <f>(((K2399/60)/60)/24)+DATE(1970,1,1)</f>
        <v>41976.88490740741</v>
      </c>
      <c r="M2399" s="3" t="b">
        <v>0</v>
      </c>
      <c r="N2399" s="3">
        <v>0</v>
      </c>
      <c r="O2399" s="3" t="b">
        <v>0</v>
      </c>
      <c r="P2399" s="3" t="s">
        <v>8272</v>
      </c>
      <c r="Q2399" s="6">
        <f>E2399/D2399</f>
        <v>0</v>
      </c>
      <c r="R2399" s="8" t="e">
        <f>E2399/N2399</f>
        <v>#DIV/0!</v>
      </c>
      <c r="S2399" s="3" t="s">
        <v>8321</v>
      </c>
      <c r="T2399" s="3" t="s">
        <v>8322</v>
      </c>
    </row>
    <row r="2400" spans="1:20" ht="10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12">
        <f t="shared" si="37"/>
        <v>42187.916481481487</v>
      </c>
      <c r="K2400" s="3">
        <v>1433282384</v>
      </c>
      <c r="L2400" s="12">
        <f>(((K2400/60)/60)/24)+DATE(1970,1,1)</f>
        <v>42157.916481481487</v>
      </c>
      <c r="M2400" s="3" t="b">
        <v>0</v>
      </c>
      <c r="N2400" s="3">
        <v>0</v>
      </c>
      <c r="O2400" s="3" t="b">
        <v>0</v>
      </c>
      <c r="P2400" s="3" t="s">
        <v>8272</v>
      </c>
      <c r="Q2400" s="6">
        <f>E2400/D2400</f>
        <v>0</v>
      </c>
      <c r="R2400" s="8" t="e">
        <f>E2400/N2400</f>
        <v>#DIV/0!</v>
      </c>
      <c r="S2400" s="3" t="s">
        <v>8321</v>
      </c>
      <c r="T2400" s="3" t="s">
        <v>8322</v>
      </c>
    </row>
    <row r="2401" spans="1:20" ht="10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12">
        <f t="shared" si="37"/>
        <v>41991.853078703702</v>
      </c>
      <c r="K2401" s="3">
        <v>1415910506</v>
      </c>
      <c r="L2401" s="12">
        <f>(((K2401/60)/60)/24)+DATE(1970,1,1)</f>
        <v>41956.853078703702</v>
      </c>
      <c r="M2401" s="3" t="b">
        <v>0</v>
      </c>
      <c r="N2401" s="3">
        <v>0</v>
      </c>
      <c r="O2401" s="3" t="b">
        <v>0</v>
      </c>
      <c r="P2401" s="3" t="s">
        <v>8272</v>
      </c>
      <c r="Q2401" s="6">
        <f>E2401/D2401</f>
        <v>0</v>
      </c>
      <c r="R2401" s="8" t="e">
        <f>E2401/N2401</f>
        <v>#DIV/0!</v>
      </c>
      <c r="S2401" s="3" t="s">
        <v>8321</v>
      </c>
      <c r="T2401" s="3" t="s">
        <v>8322</v>
      </c>
    </row>
    <row r="2402" spans="1:20" ht="10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12">
        <f t="shared" si="37"/>
        <v>42474.268101851849</v>
      </c>
      <c r="K2402" s="3">
        <v>1458023164</v>
      </c>
      <c r="L2402" s="12">
        <f>(((K2402/60)/60)/24)+DATE(1970,1,1)</f>
        <v>42444.268101851849</v>
      </c>
      <c r="M2402" s="3" t="b">
        <v>0</v>
      </c>
      <c r="N2402" s="3">
        <v>0</v>
      </c>
      <c r="O2402" s="3" t="b">
        <v>0</v>
      </c>
      <c r="P2402" s="3" t="s">
        <v>8272</v>
      </c>
      <c r="Q2402" s="6">
        <f>E2402/D2402</f>
        <v>0</v>
      </c>
      <c r="R2402" s="8" t="e">
        <f>E2402/N2402</f>
        <v>#DIV/0!</v>
      </c>
      <c r="S2402" s="3" t="s">
        <v>8321</v>
      </c>
      <c r="T2402" s="3" t="s">
        <v>8322</v>
      </c>
    </row>
    <row r="2403" spans="1:20" ht="10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12">
        <f t="shared" si="37"/>
        <v>42434.822870370372</v>
      </c>
      <c r="K2403" s="3">
        <v>1452023096</v>
      </c>
      <c r="L2403" s="12">
        <f>(((K2403/60)/60)/24)+DATE(1970,1,1)</f>
        <v>42374.822870370372</v>
      </c>
      <c r="M2403" s="3" t="b">
        <v>0</v>
      </c>
      <c r="N2403" s="3">
        <v>9</v>
      </c>
      <c r="O2403" s="3" t="b">
        <v>0</v>
      </c>
      <c r="P2403" s="3" t="s">
        <v>8284</v>
      </c>
      <c r="Q2403" s="6">
        <f>E2403/D2403</f>
        <v>7.1785714285714283E-3</v>
      </c>
      <c r="R2403" s="8">
        <f>E2403/N2403</f>
        <v>22.333333333333332</v>
      </c>
      <c r="S2403" s="3" t="s">
        <v>8338</v>
      </c>
      <c r="T2403" s="3" t="s">
        <v>8339</v>
      </c>
    </row>
    <row r="2404" spans="1:20" ht="42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12">
        <f t="shared" si="37"/>
        <v>42137.679756944446</v>
      </c>
      <c r="K2404" s="3">
        <v>1428941931</v>
      </c>
      <c r="L2404" s="12">
        <f>(((K2404/60)/60)/24)+DATE(1970,1,1)</f>
        <v>42107.679756944446</v>
      </c>
      <c r="M2404" s="3" t="b">
        <v>0</v>
      </c>
      <c r="N2404" s="3">
        <v>1</v>
      </c>
      <c r="O2404" s="3" t="b">
        <v>0</v>
      </c>
      <c r="P2404" s="3" t="s">
        <v>8284</v>
      </c>
      <c r="Q2404" s="6">
        <f>E2404/D2404</f>
        <v>4.3333333333333331E-3</v>
      </c>
      <c r="R2404" s="8">
        <f>E2404/N2404</f>
        <v>52</v>
      </c>
      <c r="S2404" s="3" t="s">
        <v>8338</v>
      </c>
      <c r="T2404" s="3" t="s">
        <v>8339</v>
      </c>
    </row>
    <row r="2405" spans="1:20" ht="10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12">
        <f t="shared" si="37"/>
        <v>42459.840949074074</v>
      </c>
      <c r="K2405" s="3">
        <v>1454188258</v>
      </c>
      <c r="L2405" s="12">
        <f>(((K2405/60)/60)/24)+DATE(1970,1,1)</f>
        <v>42399.882615740738</v>
      </c>
      <c r="M2405" s="3" t="b">
        <v>0</v>
      </c>
      <c r="N2405" s="3">
        <v>12</v>
      </c>
      <c r="O2405" s="3" t="b">
        <v>0</v>
      </c>
      <c r="P2405" s="3" t="s">
        <v>8284</v>
      </c>
      <c r="Q2405" s="6">
        <f>E2405/D2405</f>
        <v>0.16833333333333333</v>
      </c>
      <c r="R2405" s="8">
        <f>E2405/N2405</f>
        <v>16.833333333333332</v>
      </c>
      <c r="S2405" s="3" t="s">
        <v>8338</v>
      </c>
      <c r="T2405" s="3" t="s">
        <v>8339</v>
      </c>
    </row>
    <row r="2406" spans="1:20" ht="10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12">
        <f t="shared" si="37"/>
        <v>42372.03943287037</v>
      </c>
      <c r="K2406" s="3">
        <v>1449190607</v>
      </c>
      <c r="L2406" s="12">
        <f>(((K2406/60)/60)/24)+DATE(1970,1,1)</f>
        <v>42342.03943287037</v>
      </c>
      <c r="M2406" s="3" t="b">
        <v>0</v>
      </c>
      <c r="N2406" s="3">
        <v>0</v>
      </c>
      <c r="O2406" s="3" t="b">
        <v>0</v>
      </c>
      <c r="P2406" s="3" t="s">
        <v>8284</v>
      </c>
      <c r="Q2406" s="6">
        <f>E2406/D2406</f>
        <v>0</v>
      </c>
      <c r="R2406" s="8" t="e">
        <f>E2406/N2406</f>
        <v>#DIV/0!</v>
      </c>
      <c r="S2406" s="3" t="s">
        <v>8338</v>
      </c>
      <c r="T2406" s="3" t="s">
        <v>8339</v>
      </c>
    </row>
    <row r="2407" spans="1:20" ht="84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12">
        <f t="shared" si="37"/>
        <v>42616.585358796292</v>
      </c>
      <c r="K2407" s="3">
        <v>1471096975</v>
      </c>
      <c r="L2407" s="12">
        <f>(((K2407/60)/60)/24)+DATE(1970,1,1)</f>
        <v>42595.585358796292</v>
      </c>
      <c r="M2407" s="3" t="b">
        <v>0</v>
      </c>
      <c r="N2407" s="3">
        <v>20</v>
      </c>
      <c r="O2407" s="3" t="b">
        <v>0</v>
      </c>
      <c r="P2407" s="3" t="s">
        <v>8284</v>
      </c>
      <c r="Q2407" s="6">
        <f>E2407/D2407</f>
        <v>0.22520000000000001</v>
      </c>
      <c r="R2407" s="8">
        <f>E2407/N2407</f>
        <v>56.3</v>
      </c>
      <c r="S2407" s="3" t="s">
        <v>8338</v>
      </c>
      <c r="T2407" s="3" t="s">
        <v>8339</v>
      </c>
    </row>
    <row r="2408" spans="1:20" ht="10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12">
        <f t="shared" si="37"/>
        <v>42023.110995370371</v>
      </c>
      <c r="K2408" s="3">
        <v>1418179190</v>
      </c>
      <c r="L2408" s="12">
        <f>(((K2408/60)/60)/24)+DATE(1970,1,1)</f>
        <v>41983.110995370371</v>
      </c>
      <c r="M2408" s="3" t="b">
        <v>0</v>
      </c>
      <c r="N2408" s="3">
        <v>16</v>
      </c>
      <c r="O2408" s="3" t="b">
        <v>0</v>
      </c>
      <c r="P2408" s="3" t="s">
        <v>8284</v>
      </c>
      <c r="Q2408" s="6">
        <f>E2408/D2408</f>
        <v>0.41384615384615386</v>
      </c>
      <c r="R2408" s="8">
        <f>E2408/N2408</f>
        <v>84.0625</v>
      </c>
      <c r="S2408" s="3" t="s">
        <v>8338</v>
      </c>
      <c r="T2408" s="3" t="s">
        <v>8339</v>
      </c>
    </row>
    <row r="2409" spans="1:20" ht="126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12">
        <f t="shared" si="37"/>
        <v>42105.25</v>
      </c>
      <c r="K2409" s="3">
        <v>1426772928</v>
      </c>
      <c r="L2409" s="12">
        <f>(((K2409/60)/60)/24)+DATE(1970,1,1)</f>
        <v>42082.575555555552</v>
      </c>
      <c r="M2409" s="3" t="b">
        <v>0</v>
      </c>
      <c r="N2409" s="3">
        <v>33</v>
      </c>
      <c r="O2409" s="3" t="b">
        <v>0</v>
      </c>
      <c r="P2409" s="3" t="s">
        <v>8284</v>
      </c>
      <c r="Q2409" s="6">
        <f>E2409/D2409</f>
        <v>0.25259090909090909</v>
      </c>
      <c r="R2409" s="8">
        <f>E2409/N2409</f>
        <v>168.39393939393941</v>
      </c>
      <c r="S2409" s="3" t="s">
        <v>8338</v>
      </c>
      <c r="T2409" s="3" t="s">
        <v>8339</v>
      </c>
    </row>
    <row r="2410" spans="1:20" ht="84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12">
        <f t="shared" si="37"/>
        <v>41949.182372685187</v>
      </c>
      <c r="K2410" s="3">
        <v>1412652157</v>
      </c>
      <c r="L2410" s="12">
        <f>(((K2410/60)/60)/24)+DATE(1970,1,1)</f>
        <v>41919.140706018516</v>
      </c>
      <c r="M2410" s="3" t="b">
        <v>0</v>
      </c>
      <c r="N2410" s="3">
        <v>2</v>
      </c>
      <c r="O2410" s="3" t="b">
        <v>0</v>
      </c>
      <c r="P2410" s="3" t="s">
        <v>8284</v>
      </c>
      <c r="Q2410" s="6">
        <f>E2410/D2410</f>
        <v>2E-3</v>
      </c>
      <c r="R2410" s="8">
        <f>E2410/N2410</f>
        <v>15</v>
      </c>
      <c r="S2410" s="3" t="s">
        <v>8338</v>
      </c>
      <c r="T2410" s="3" t="s">
        <v>8339</v>
      </c>
    </row>
    <row r="2411" spans="1:20" ht="84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12">
        <f t="shared" si="37"/>
        <v>42234.875868055555</v>
      </c>
      <c r="K2411" s="3">
        <v>1437339675</v>
      </c>
      <c r="L2411" s="12">
        <f>(((K2411/60)/60)/24)+DATE(1970,1,1)</f>
        <v>42204.875868055555</v>
      </c>
      <c r="M2411" s="3" t="b">
        <v>0</v>
      </c>
      <c r="N2411" s="3">
        <v>6</v>
      </c>
      <c r="O2411" s="3" t="b">
        <v>0</v>
      </c>
      <c r="P2411" s="3" t="s">
        <v>8284</v>
      </c>
      <c r="Q2411" s="6">
        <f>E2411/D2411</f>
        <v>1.84E-2</v>
      </c>
      <c r="R2411" s="8">
        <f>E2411/N2411</f>
        <v>76.666666666666671</v>
      </c>
      <c r="S2411" s="3" t="s">
        <v>8338</v>
      </c>
      <c r="T2411" s="3" t="s">
        <v>8339</v>
      </c>
    </row>
    <row r="2412" spans="1:20" ht="10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12">
        <f t="shared" si="37"/>
        <v>42254.408275462964</v>
      </c>
      <c r="K2412" s="3">
        <v>1439027275</v>
      </c>
      <c r="L2412" s="12">
        <f>(((K2412/60)/60)/24)+DATE(1970,1,1)</f>
        <v>42224.408275462964</v>
      </c>
      <c r="M2412" s="3" t="b">
        <v>0</v>
      </c>
      <c r="N2412" s="3">
        <v>0</v>
      </c>
      <c r="O2412" s="3" t="b">
        <v>0</v>
      </c>
      <c r="P2412" s="3" t="s">
        <v>8284</v>
      </c>
      <c r="Q2412" s="6">
        <f>E2412/D2412</f>
        <v>0</v>
      </c>
      <c r="R2412" s="8" t="e">
        <f>E2412/N2412</f>
        <v>#DIV/0!</v>
      </c>
      <c r="S2412" s="3" t="s">
        <v>8338</v>
      </c>
      <c r="T2412" s="3" t="s">
        <v>8339</v>
      </c>
    </row>
    <row r="2413" spans="1:20" ht="10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12">
        <f t="shared" si="37"/>
        <v>42241.732430555552</v>
      </c>
      <c r="K2413" s="3">
        <v>1437932082</v>
      </c>
      <c r="L2413" s="12">
        <f>(((K2413/60)/60)/24)+DATE(1970,1,1)</f>
        <v>42211.732430555552</v>
      </c>
      <c r="M2413" s="3" t="b">
        <v>0</v>
      </c>
      <c r="N2413" s="3">
        <v>3</v>
      </c>
      <c r="O2413" s="3" t="b">
        <v>0</v>
      </c>
      <c r="P2413" s="3" t="s">
        <v>8284</v>
      </c>
      <c r="Q2413" s="6">
        <f>E2413/D2413</f>
        <v>6.0400000000000002E-3</v>
      </c>
      <c r="R2413" s="8">
        <f>E2413/N2413</f>
        <v>50.333333333333336</v>
      </c>
      <c r="S2413" s="3" t="s">
        <v>8338</v>
      </c>
      <c r="T2413" s="3" t="s">
        <v>8339</v>
      </c>
    </row>
    <row r="2414" spans="1:20" ht="10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12">
        <f t="shared" si="37"/>
        <v>42700.778622685189</v>
      </c>
      <c r="K2414" s="3">
        <v>1476294073</v>
      </c>
      <c r="L2414" s="12">
        <f>(((K2414/60)/60)/24)+DATE(1970,1,1)</f>
        <v>42655.736956018518</v>
      </c>
      <c r="M2414" s="3" t="b">
        <v>0</v>
      </c>
      <c r="N2414" s="3">
        <v>0</v>
      </c>
      <c r="O2414" s="3" t="b">
        <v>0</v>
      </c>
      <c r="P2414" s="3" t="s">
        <v>8284</v>
      </c>
      <c r="Q2414" s="6">
        <f>E2414/D2414</f>
        <v>0</v>
      </c>
      <c r="R2414" s="8" t="e">
        <f>E2414/N2414</f>
        <v>#DIV/0!</v>
      </c>
      <c r="S2414" s="3" t="s">
        <v>8338</v>
      </c>
      <c r="T2414" s="3" t="s">
        <v>8339</v>
      </c>
    </row>
    <row r="2415" spans="1:20" ht="84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12">
        <f t="shared" si="37"/>
        <v>41790.979166666664</v>
      </c>
      <c r="K2415" s="3">
        <v>1398911882</v>
      </c>
      <c r="L2415" s="12">
        <f>(((K2415/60)/60)/24)+DATE(1970,1,1)</f>
        <v>41760.10974537037</v>
      </c>
      <c r="M2415" s="3" t="b">
        <v>0</v>
      </c>
      <c r="N2415" s="3">
        <v>3</v>
      </c>
      <c r="O2415" s="3" t="b">
        <v>0</v>
      </c>
      <c r="P2415" s="3" t="s">
        <v>8284</v>
      </c>
      <c r="Q2415" s="6">
        <f>E2415/D2415</f>
        <v>8.3333333333333332E-3</v>
      </c>
      <c r="R2415" s="8">
        <f>E2415/N2415</f>
        <v>8.3333333333333339</v>
      </c>
      <c r="S2415" s="3" t="s">
        <v>8338</v>
      </c>
      <c r="T2415" s="3" t="s">
        <v>8339</v>
      </c>
    </row>
    <row r="2416" spans="1:20" ht="10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12">
        <f t="shared" si="37"/>
        <v>42238.165972222225</v>
      </c>
      <c r="K2416" s="3">
        <v>1436805660</v>
      </c>
      <c r="L2416" s="12">
        <f>(((K2416/60)/60)/24)+DATE(1970,1,1)</f>
        <v>42198.695138888885</v>
      </c>
      <c r="M2416" s="3" t="b">
        <v>0</v>
      </c>
      <c r="N2416" s="3">
        <v>13</v>
      </c>
      <c r="O2416" s="3" t="b">
        <v>0</v>
      </c>
      <c r="P2416" s="3" t="s">
        <v>8284</v>
      </c>
      <c r="Q2416" s="6">
        <f>E2416/D2416</f>
        <v>3.0666666666666665E-2</v>
      </c>
      <c r="R2416" s="8">
        <f>E2416/N2416</f>
        <v>35.384615384615387</v>
      </c>
      <c r="S2416" s="3" t="s">
        <v>8338</v>
      </c>
      <c r="T2416" s="3" t="s">
        <v>8339</v>
      </c>
    </row>
    <row r="2417" spans="1:20" ht="84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12">
        <f t="shared" si="37"/>
        <v>42566.862800925926</v>
      </c>
      <c r="K2417" s="3">
        <v>1466023346</v>
      </c>
      <c r="L2417" s="12">
        <f>(((K2417/60)/60)/24)+DATE(1970,1,1)</f>
        <v>42536.862800925926</v>
      </c>
      <c r="M2417" s="3" t="b">
        <v>0</v>
      </c>
      <c r="N2417" s="3">
        <v>6</v>
      </c>
      <c r="O2417" s="3" t="b">
        <v>0</v>
      </c>
      <c r="P2417" s="3" t="s">
        <v>8284</v>
      </c>
      <c r="Q2417" s="6">
        <f>E2417/D2417</f>
        <v>5.5833333333333334E-3</v>
      </c>
      <c r="R2417" s="8">
        <f>E2417/N2417</f>
        <v>55.833333333333336</v>
      </c>
      <c r="S2417" s="3" t="s">
        <v>8338</v>
      </c>
      <c r="T2417" s="3" t="s">
        <v>8339</v>
      </c>
    </row>
    <row r="2418" spans="1:20" ht="10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12">
        <f t="shared" si="37"/>
        <v>42077.625</v>
      </c>
      <c r="K2418" s="3">
        <v>1421343743</v>
      </c>
      <c r="L2418" s="12">
        <f>(((K2418/60)/60)/24)+DATE(1970,1,1)</f>
        <v>42019.737766203703</v>
      </c>
      <c r="M2418" s="3" t="b">
        <v>0</v>
      </c>
      <c r="N2418" s="3">
        <v>1</v>
      </c>
      <c r="O2418" s="3" t="b">
        <v>0</v>
      </c>
      <c r="P2418" s="3" t="s">
        <v>8284</v>
      </c>
      <c r="Q2418" s="6">
        <f>E2418/D2418</f>
        <v>2.5000000000000001E-4</v>
      </c>
      <c r="R2418" s="8">
        <f>E2418/N2418</f>
        <v>5</v>
      </c>
      <c r="S2418" s="3" t="s">
        <v>8338</v>
      </c>
      <c r="T2418" s="3" t="s">
        <v>8339</v>
      </c>
    </row>
    <row r="2419" spans="1:20" ht="10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12">
        <f t="shared" si="37"/>
        <v>41861.884108796294</v>
      </c>
      <c r="K2419" s="3">
        <v>1405113187</v>
      </c>
      <c r="L2419" s="12">
        <f>(((K2419/60)/60)/24)+DATE(1970,1,1)</f>
        <v>41831.884108796294</v>
      </c>
      <c r="M2419" s="3" t="b">
        <v>0</v>
      </c>
      <c r="N2419" s="3">
        <v>0</v>
      </c>
      <c r="O2419" s="3" t="b">
        <v>0</v>
      </c>
      <c r="P2419" s="3" t="s">
        <v>8284</v>
      </c>
      <c r="Q2419" s="6">
        <f>E2419/D2419</f>
        <v>0</v>
      </c>
      <c r="R2419" s="8" t="e">
        <f>E2419/N2419</f>
        <v>#DIV/0!</v>
      </c>
      <c r="S2419" s="3" t="s">
        <v>8338</v>
      </c>
      <c r="T2419" s="3" t="s">
        <v>8339</v>
      </c>
    </row>
    <row r="2420" spans="1:20" ht="42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12">
        <f t="shared" si="37"/>
        <v>42087.815324074079</v>
      </c>
      <c r="K2420" s="3">
        <v>1422045244</v>
      </c>
      <c r="L2420" s="12">
        <f>(((K2420/60)/60)/24)+DATE(1970,1,1)</f>
        <v>42027.856990740736</v>
      </c>
      <c r="M2420" s="3" t="b">
        <v>0</v>
      </c>
      <c r="N2420" s="3">
        <v>5</v>
      </c>
      <c r="O2420" s="3" t="b">
        <v>0</v>
      </c>
      <c r="P2420" s="3" t="s">
        <v>8284</v>
      </c>
      <c r="Q2420" s="6">
        <f>E2420/D2420</f>
        <v>2.0000000000000001E-4</v>
      </c>
      <c r="R2420" s="8">
        <f>E2420/N2420</f>
        <v>1</v>
      </c>
      <c r="S2420" s="3" t="s">
        <v>8338</v>
      </c>
      <c r="T2420" s="3" t="s">
        <v>8339</v>
      </c>
    </row>
    <row r="2421" spans="1:20" ht="126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12">
        <f t="shared" si="37"/>
        <v>42053.738298611104</v>
      </c>
      <c r="K2421" s="3">
        <v>1419097389</v>
      </c>
      <c r="L2421" s="12">
        <f>(((K2421/60)/60)/24)+DATE(1970,1,1)</f>
        <v>41993.738298611104</v>
      </c>
      <c r="M2421" s="3" t="b">
        <v>0</v>
      </c>
      <c r="N2421" s="3">
        <v>0</v>
      </c>
      <c r="O2421" s="3" t="b">
        <v>0</v>
      </c>
      <c r="P2421" s="3" t="s">
        <v>8284</v>
      </c>
      <c r="Q2421" s="6">
        <f>E2421/D2421</f>
        <v>0</v>
      </c>
      <c r="R2421" s="8" t="e">
        <f>E2421/N2421</f>
        <v>#DIV/0!</v>
      </c>
      <c r="S2421" s="3" t="s">
        <v>8338</v>
      </c>
      <c r="T2421" s="3" t="s">
        <v>8339</v>
      </c>
    </row>
    <row r="2422" spans="1:20" ht="84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12">
        <f t="shared" si="37"/>
        <v>41953.070543981477</v>
      </c>
      <c r="K2422" s="3">
        <v>1410396095</v>
      </c>
      <c r="L2422" s="12">
        <f>(((K2422/60)/60)/24)+DATE(1970,1,1)</f>
        <v>41893.028877314813</v>
      </c>
      <c r="M2422" s="3" t="b">
        <v>0</v>
      </c>
      <c r="N2422" s="3">
        <v>36</v>
      </c>
      <c r="O2422" s="3" t="b">
        <v>0</v>
      </c>
      <c r="P2422" s="3" t="s">
        <v>8284</v>
      </c>
      <c r="Q2422" s="6">
        <f>E2422/D2422</f>
        <v>0.14825133372851215</v>
      </c>
      <c r="R2422" s="8">
        <f>E2422/N2422</f>
        <v>69.472222222222229</v>
      </c>
      <c r="S2422" s="3" t="s">
        <v>8338</v>
      </c>
      <c r="T2422" s="3" t="s">
        <v>8339</v>
      </c>
    </row>
    <row r="2423" spans="1:20" ht="42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12">
        <f t="shared" si="37"/>
        <v>42056.687453703707</v>
      </c>
      <c r="K2423" s="3">
        <v>1421944196</v>
      </c>
      <c r="L2423" s="12">
        <f>(((K2423/60)/60)/24)+DATE(1970,1,1)</f>
        <v>42026.687453703707</v>
      </c>
      <c r="M2423" s="3" t="b">
        <v>0</v>
      </c>
      <c r="N2423" s="3">
        <v>1</v>
      </c>
      <c r="O2423" s="3" t="b">
        <v>0</v>
      </c>
      <c r="P2423" s="3" t="s">
        <v>8284</v>
      </c>
      <c r="Q2423" s="6">
        <f>E2423/D2423</f>
        <v>1.6666666666666666E-4</v>
      </c>
      <c r="R2423" s="8">
        <f>E2423/N2423</f>
        <v>1</v>
      </c>
      <c r="S2423" s="3" t="s">
        <v>8338</v>
      </c>
      <c r="T2423" s="3" t="s">
        <v>8339</v>
      </c>
    </row>
    <row r="2424" spans="1:20" ht="42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12">
        <f t="shared" si="37"/>
        <v>42074.683287037042</v>
      </c>
      <c r="K2424" s="3">
        <v>1423502636</v>
      </c>
      <c r="L2424" s="12">
        <f>(((K2424/60)/60)/24)+DATE(1970,1,1)</f>
        <v>42044.724953703699</v>
      </c>
      <c r="M2424" s="3" t="b">
        <v>0</v>
      </c>
      <c r="N2424" s="3">
        <v>1</v>
      </c>
      <c r="O2424" s="3" t="b">
        <v>0</v>
      </c>
      <c r="P2424" s="3" t="s">
        <v>8284</v>
      </c>
      <c r="Q2424" s="6">
        <f>E2424/D2424</f>
        <v>2E-3</v>
      </c>
      <c r="R2424" s="8">
        <f>E2424/N2424</f>
        <v>1</v>
      </c>
      <c r="S2424" s="3" t="s">
        <v>8338</v>
      </c>
      <c r="T2424" s="3" t="s">
        <v>8339</v>
      </c>
    </row>
    <row r="2425" spans="1:20" ht="84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12">
        <f t="shared" si="37"/>
        <v>42004.704745370371</v>
      </c>
      <c r="K2425" s="3">
        <v>1417452890</v>
      </c>
      <c r="L2425" s="12">
        <f>(((K2425/60)/60)/24)+DATE(1970,1,1)</f>
        <v>41974.704745370371</v>
      </c>
      <c r="M2425" s="3" t="b">
        <v>0</v>
      </c>
      <c r="N2425" s="3">
        <v>1</v>
      </c>
      <c r="O2425" s="3" t="b">
        <v>0</v>
      </c>
      <c r="P2425" s="3" t="s">
        <v>8284</v>
      </c>
      <c r="Q2425" s="6">
        <f>E2425/D2425</f>
        <v>1.3333333333333334E-4</v>
      </c>
      <c r="R2425" s="8">
        <f>E2425/N2425</f>
        <v>8</v>
      </c>
      <c r="S2425" s="3" t="s">
        <v>8338</v>
      </c>
      <c r="T2425" s="3" t="s">
        <v>8339</v>
      </c>
    </row>
    <row r="2426" spans="1:20" ht="63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12">
        <f t="shared" si="37"/>
        <v>41939.892453703702</v>
      </c>
      <c r="K2426" s="3">
        <v>1411853108</v>
      </c>
      <c r="L2426" s="12">
        <f>(((K2426/60)/60)/24)+DATE(1970,1,1)</f>
        <v>41909.892453703702</v>
      </c>
      <c r="M2426" s="3" t="b">
        <v>0</v>
      </c>
      <c r="N2426" s="3">
        <v>9</v>
      </c>
      <c r="O2426" s="3" t="b">
        <v>0</v>
      </c>
      <c r="P2426" s="3" t="s">
        <v>8284</v>
      </c>
      <c r="Q2426" s="6">
        <f>E2426/D2426</f>
        <v>1.24E-2</v>
      </c>
      <c r="R2426" s="8">
        <f>E2426/N2426</f>
        <v>34.444444444444443</v>
      </c>
      <c r="S2426" s="3" t="s">
        <v>8338</v>
      </c>
      <c r="T2426" s="3" t="s">
        <v>8339</v>
      </c>
    </row>
    <row r="2427" spans="1:20" ht="10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12">
        <f t="shared" si="37"/>
        <v>42517.919444444444</v>
      </c>
      <c r="K2427" s="3">
        <v>1463090149</v>
      </c>
      <c r="L2427" s="12">
        <f>(((K2427/60)/60)/24)+DATE(1970,1,1)</f>
        <v>42502.913761574076</v>
      </c>
      <c r="M2427" s="3" t="b">
        <v>0</v>
      </c>
      <c r="N2427" s="3">
        <v>1</v>
      </c>
      <c r="O2427" s="3" t="b">
        <v>0</v>
      </c>
      <c r="P2427" s="3" t="s">
        <v>8284</v>
      </c>
      <c r="Q2427" s="6">
        <f>E2427/D2427</f>
        <v>2.8571428571428574E-4</v>
      </c>
      <c r="R2427" s="8">
        <f>E2427/N2427</f>
        <v>1</v>
      </c>
      <c r="S2427" s="3" t="s">
        <v>8338</v>
      </c>
      <c r="T2427" s="3" t="s">
        <v>8339</v>
      </c>
    </row>
    <row r="2428" spans="1:20" ht="10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12">
        <f t="shared" si="37"/>
        <v>42224.170046296291</v>
      </c>
      <c r="K2428" s="3">
        <v>1433822692</v>
      </c>
      <c r="L2428" s="12">
        <f>(((K2428/60)/60)/24)+DATE(1970,1,1)</f>
        <v>42164.170046296291</v>
      </c>
      <c r="M2428" s="3" t="b">
        <v>0</v>
      </c>
      <c r="N2428" s="3">
        <v>0</v>
      </c>
      <c r="O2428" s="3" t="b">
        <v>0</v>
      </c>
      <c r="P2428" s="3" t="s">
        <v>8284</v>
      </c>
      <c r="Q2428" s="6">
        <f>E2428/D2428</f>
        <v>0</v>
      </c>
      <c r="R2428" s="8" t="e">
        <f>E2428/N2428</f>
        <v>#DIV/0!</v>
      </c>
      <c r="S2428" s="3" t="s">
        <v>8338</v>
      </c>
      <c r="T2428" s="3" t="s">
        <v>8339</v>
      </c>
    </row>
    <row r="2429" spans="1:20" ht="63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12">
        <f t="shared" si="37"/>
        <v>42452.277002314819</v>
      </c>
      <c r="K2429" s="3">
        <v>1455262733</v>
      </c>
      <c r="L2429" s="12">
        <f>(((K2429/60)/60)/24)+DATE(1970,1,1)</f>
        <v>42412.318668981476</v>
      </c>
      <c r="M2429" s="3" t="b">
        <v>0</v>
      </c>
      <c r="N2429" s="3">
        <v>1</v>
      </c>
      <c r="O2429" s="3" t="b">
        <v>0</v>
      </c>
      <c r="P2429" s="3" t="s">
        <v>8284</v>
      </c>
      <c r="Q2429" s="6">
        <f>E2429/D2429</f>
        <v>2.0000000000000002E-5</v>
      </c>
      <c r="R2429" s="8">
        <f>E2429/N2429</f>
        <v>1</v>
      </c>
      <c r="S2429" s="3" t="s">
        <v>8338</v>
      </c>
      <c r="T2429" s="3" t="s">
        <v>8339</v>
      </c>
    </row>
    <row r="2430" spans="1:20" ht="63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12">
        <f t="shared" si="37"/>
        <v>42075.742488425924</v>
      </c>
      <c r="K2430" s="3">
        <v>1423594151</v>
      </c>
      <c r="L2430" s="12">
        <f>(((K2430/60)/60)/24)+DATE(1970,1,1)</f>
        <v>42045.784155092595</v>
      </c>
      <c r="M2430" s="3" t="b">
        <v>0</v>
      </c>
      <c r="N2430" s="3">
        <v>1</v>
      </c>
      <c r="O2430" s="3" t="b">
        <v>0</v>
      </c>
      <c r="P2430" s="3" t="s">
        <v>8284</v>
      </c>
      <c r="Q2430" s="6">
        <f>E2430/D2430</f>
        <v>2.8571428571428571E-5</v>
      </c>
      <c r="R2430" s="8">
        <f>E2430/N2430</f>
        <v>1</v>
      </c>
      <c r="S2430" s="3" t="s">
        <v>8338</v>
      </c>
      <c r="T2430" s="3" t="s">
        <v>8339</v>
      </c>
    </row>
    <row r="2431" spans="1:20" ht="10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12">
        <f t="shared" si="37"/>
        <v>42771.697222222225</v>
      </c>
      <c r="K2431" s="3">
        <v>1483131966</v>
      </c>
      <c r="L2431" s="12">
        <f>(((K2431/60)/60)/24)+DATE(1970,1,1)</f>
        <v>42734.879236111112</v>
      </c>
      <c r="M2431" s="3" t="b">
        <v>0</v>
      </c>
      <c r="N2431" s="3">
        <v>4</v>
      </c>
      <c r="O2431" s="3" t="b">
        <v>0</v>
      </c>
      <c r="P2431" s="3" t="s">
        <v>8284</v>
      </c>
      <c r="Q2431" s="6">
        <f>E2431/D2431</f>
        <v>1.4321428571428572E-2</v>
      </c>
      <c r="R2431" s="8">
        <f>E2431/N2431</f>
        <v>501.25</v>
      </c>
      <c r="S2431" s="3" t="s">
        <v>8338</v>
      </c>
      <c r="T2431" s="3" t="s">
        <v>8339</v>
      </c>
    </row>
    <row r="2432" spans="1:20" ht="10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12">
        <f t="shared" si="37"/>
        <v>42412.130833333329</v>
      </c>
      <c r="K2432" s="3">
        <v>1452654504</v>
      </c>
      <c r="L2432" s="12">
        <f>(((K2432/60)/60)/24)+DATE(1970,1,1)</f>
        <v>42382.130833333329</v>
      </c>
      <c r="M2432" s="3" t="b">
        <v>0</v>
      </c>
      <c r="N2432" s="3">
        <v>2</v>
      </c>
      <c r="O2432" s="3" t="b">
        <v>0</v>
      </c>
      <c r="P2432" s="3" t="s">
        <v>8284</v>
      </c>
      <c r="Q2432" s="6">
        <f>E2432/D2432</f>
        <v>7.0000000000000001E-3</v>
      </c>
      <c r="R2432" s="8">
        <f>E2432/N2432</f>
        <v>10.5</v>
      </c>
      <c r="S2432" s="3" t="s">
        <v>8338</v>
      </c>
      <c r="T2432" s="3" t="s">
        <v>8339</v>
      </c>
    </row>
    <row r="2433" spans="1:20" ht="63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12">
        <f t="shared" si="37"/>
        <v>42549.099687499998</v>
      </c>
      <c r="K2433" s="3">
        <v>1461896613</v>
      </c>
      <c r="L2433" s="12">
        <f>(((K2433/60)/60)/24)+DATE(1970,1,1)</f>
        <v>42489.099687499998</v>
      </c>
      <c r="M2433" s="3" t="b">
        <v>0</v>
      </c>
      <c r="N2433" s="3">
        <v>2</v>
      </c>
      <c r="O2433" s="3" t="b">
        <v>0</v>
      </c>
      <c r="P2433" s="3" t="s">
        <v>8284</v>
      </c>
      <c r="Q2433" s="6">
        <f>E2433/D2433</f>
        <v>2.0000000000000002E-5</v>
      </c>
      <c r="R2433" s="8">
        <f>E2433/N2433</f>
        <v>1</v>
      </c>
      <c r="S2433" s="3" t="s">
        <v>8338</v>
      </c>
      <c r="T2433" s="3" t="s">
        <v>8339</v>
      </c>
    </row>
    <row r="2434" spans="1:20" ht="84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12">
        <f t="shared" si="37"/>
        <v>42071.218715277777</v>
      </c>
      <c r="K2434" s="3">
        <v>1423199697</v>
      </c>
      <c r="L2434" s="12">
        <f>(((K2434/60)/60)/24)+DATE(1970,1,1)</f>
        <v>42041.218715277777</v>
      </c>
      <c r="M2434" s="3" t="b">
        <v>0</v>
      </c>
      <c r="N2434" s="3">
        <v>2</v>
      </c>
      <c r="O2434" s="3" t="b">
        <v>0</v>
      </c>
      <c r="P2434" s="3" t="s">
        <v>8284</v>
      </c>
      <c r="Q2434" s="6">
        <f>E2434/D2434</f>
        <v>1.4285714285714287E-4</v>
      </c>
      <c r="R2434" s="8">
        <f>E2434/N2434</f>
        <v>1</v>
      </c>
      <c r="S2434" s="3" t="s">
        <v>8338</v>
      </c>
      <c r="T2434" s="3" t="s">
        <v>8339</v>
      </c>
    </row>
    <row r="2435" spans="1:20" ht="10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12">
        <f t="shared" ref="J2435:J2498" si="38">(((I2435/60)/60)/24)+DATE(1970,1,1)</f>
        <v>42427.89980324074</v>
      </c>
      <c r="K2435" s="3">
        <v>1454016943</v>
      </c>
      <c r="L2435" s="12">
        <f>(((K2435/60)/60)/24)+DATE(1970,1,1)</f>
        <v>42397.89980324074</v>
      </c>
      <c r="M2435" s="3" t="b">
        <v>0</v>
      </c>
      <c r="N2435" s="3">
        <v>0</v>
      </c>
      <c r="O2435" s="3" t="b">
        <v>0</v>
      </c>
      <c r="P2435" s="3" t="s">
        <v>8284</v>
      </c>
      <c r="Q2435" s="6">
        <f>E2435/D2435</f>
        <v>0</v>
      </c>
      <c r="R2435" s="8" t="e">
        <f>E2435/N2435</f>
        <v>#DIV/0!</v>
      </c>
      <c r="S2435" s="3" t="s">
        <v>8338</v>
      </c>
      <c r="T2435" s="3" t="s">
        <v>8339</v>
      </c>
    </row>
    <row r="2436" spans="1:20" ht="10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12">
        <f t="shared" si="38"/>
        <v>42220.18604166666</v>
      </c>
      <c r="K2436" s="3">
        <v>1435206474</v>
      </c>
      <c r="L2436" s="12">
        <f>(((K2436/60)/60)/24)+DATE(1970,1,1)</f>
        <v>42180.18604166666</v>
      </c>
      <c r="M2436" s="3" t="b">
        <v>0</v>
      </c>
      <c r="N2436" s="3">
        <v>2</v>
      </c>
      <c r="O2436" s="3" t="b">
        <v>0</v>
      </c>
      <c r="P2436" s="3" t="s">
        <v>8284</v>
      </c>
      <c r="Q2436" s="6">
        <f>E2436/D2436</f>
        <v>1.2999999999999999E-3</v>
      </c>
      <c r="R2436" s="8">
        <f>E2436/N2436</f>
        <v>13</v>
      </c>
      <c r="S2436" s="3" t="s">
        <v>8338</v>
      </c>
      <c r="T2436" s="3" t="s">
        <v>8339</v>
      </c>
    </row>
    <row r="2437" spans="1:20" ht="10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12">
        <f t="shared" si="38"/>
        <v>42282.277615740735</v>
      </c>
      <c r="K2437" s="3">
        <v>1441435186</v>
      </c>
      <c r="L2437" s="12">
        <f>(((K2437/60)/60)/24)+DATE(1970,1,1)</f>
        <v>42252.277615740735</v>
      </c>
      <c r="M2437" s="3" t="b">
        <v>0</v>
      </c>
      <c r="N2437" s="3">
        <v>4</v>
      </c>
      <c r="O2437" s="3" t="b">
        <v>0</v>
      </c>
      <c r="P2437" s="3" t="s">
        <v>8284</v>
      </c>
      <c r="Q2437" s="6">
        <f>E2437/D2437</f>
        <v>4.8960000000000002E-3</v>
      </c>
      <c r="R2437" s="8">
        <f>E2437/N2437</f>
        <v>306</v>
      </c>
      <c r="S2437" s="3" t="s">
        <v>8338</v>
      </c>
      <c r="T2437" s="3" t="s">
        <v>8339</v>
      </c>
    </row>
    <row r="2438" spans="1:20" ht="10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12">
        <f t="shared" si="38"/>
        <v>42398.615393518514</v>
      </c>
      <c r="K2438" s="3">
        <v>1448894770</v>
      </c>
      <c r="L2438" s="12">
        <f>(((K2438/60)/60)/24)+DATE(1970,1,1)</f>
        <v>42338.615393518514</v>
      </c>
      <c r="M2438" s="3" t="b">
        <v>0</v>
      </c>
      <c r="N2438" s="3">
        <v>2</v>
      </c>
      <c r="O2438" s="3" t="b">
        <v>0</v>
      </c>
      <c r="P2438" s="3" t="s">
        <v>8284</v>
      </c>
      <c r="Q2438" s="6">
        <f>E2438/D2438</f>
        <v>3.8461538461538462E-4</v>
      </c>
      <c r="R2438" s="8">
        <f>E2438/N2438</f>
        <v>22.5</v>
      </c>
      <c r="S2438" s="3" t="s">
        <v>8338</v>
      </c>
      <c r="T2438" s="3" t="s">
        <v>8339</v>
      </c>
    </row>
    <row r="2439" spans="1:20" ht="84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12">
        <f t="shared" si="38"/>
        <v>42080.75</v>
      </c>
      <c r="K2439" s="3">
        <v>1422400188</v>
      </c>
      <c r="L2439" s="12">
        <f>(((K2439/60)/60)/24)+DATE(1970,1,1)</f>
        <v>42031.965138888889</v>
      </c>
      <c r="M2439" s="3" t="b">
        <v>0</v>
      </c>
      <c r="N2439" s="3">
        <v>0</v>
      </c>
      <c r="O2439" s="3" t="b">
        <v>0</v>
      </c>
      <c r="P2439" s="3" t="s">
        <v>8284</v>
      </c>
      <c r="Q2439" s="6">
        <f>E2439/D2439</f>
        <v>0</v>
      </c>
      <c r="R2439" s="8" t="e">
        <f>E2439/N2439</f>
        <v>#DIV/0!</v>
      </c>
      <c r="S2439" s="3" t="s">
        <v>8338</v>
      </c>
      <c r="T2439" s="3" t="s">
        <v>8339</v>
      </c>
    </row>
    <row r="2440" spans="1:20" ht="10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12">
        <f t="shared" si="38"/>
        <v>42345.956736111111</v>
      </c>
      <c r="K2440" s="3">
        <v>1444341462</v>
      </c>
      <c r="L2440" s="12">
        <f>(((K2440/60)/60)/24)+DATE(1970,1,1)</f>
        <v>42285.91506944444</v>
      </c>
      <c r="M2440" s="3" t="b">
        <v>0</v>
      </c>
      <c r="N2440" s="3">
        <v>1</v>
      </c>
      <c r="O2440" s="3" t="b">
        <v>0</v>
      </c>
      <c r="P2440" s="3" t="s">
        <v>8284</v>
      </c>
      <c r="Q2440" s="6">
        <f>E2440/D2440</f>
        <v>3.3333333333333335E-3</v>
      </c>
      <c r="R2440" s="8">
        <f>E2440/N2440</f>
        <v>50</v>
      </c>
      <c r="S2440" s="3" t="s">
        <v>8338</v>
      </c>
      <c r="T2440" s="3" t="s">
        <v>8339</v>
      </c>
    </row>
    <row r="2441" spans="1:20" ht="126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12">
        <f t="shared" si="38"/>
        <v>42295.818622685183</v>
      </c>
      <c r="K2441" s="3">
        <v>1442605129</v>
      </c>
      <c r="L2441" s="12">
        <f>(((K2441/60)/60)/24)+DATE(1970,1,1)</f>
        <v>42265.818622685183</v>
      </c>
      <c r="M2441" s="3" t="b">
        <v>0</v>
      </c>
      <c r="N2441" s="3">
        <v>0</v>
      </c>
      <c r="O2441" s="3" t="b">
        <v>0</v>
      </c>
      <c r="P2441" s="3" t="s">
        <v>8284</v>
      </c>
      <c r="Q2441" s="6">
        <f>E2441/D2441</f>
        <v>0</v>
      </c>
      <c r="R2441" s="8" t="e">
        <f>E2441/N2441</f>
        <v>#DIV/0!</v>
      </c>
      <c r="S2441" s="3" t="s">
        <v>8338</v>
      </c>
      <c r="T2441" s="3" t="s">
        <v>8339</v>
      </c>
    </row>
    <row r="2442" spans="1:20" ht="63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12">
        <f t="shared" si="38"/>
        <v>42413.899456018517</v>
      </c>
      <c r="K2442" s="3">
        <v>1452807313</v>
      </c>
      <c r="L2442" s="12">
        <f>(((K2442/60)/60)/24)+DATE(1970,1,1)</f>
        <v>42383.899456018517</v>
      </c>
      <c r="M2442" s="3" t="b">
        <v>0</v>
      </c>
      <c r="N2442" s="3">
        <v>2</v>
      </c>
      <c r="O2442" s="3" t="b">
        <v>0</v>
      </c>
      <c r="P2442" s="3" t="s">
        <v>8284</v>
      </c>
      <c r="Q2442" s="6">
        <f>E2442/D2442</f>
        <v>2E-3</v>
      </c>
      <c r="R2442" s="8">
        <f>E2442/N2442</f>
        <v>5</v>
      </c>
      <c r="S2442" s="3" t="s">
        <v>8338</v>
      </c>
      <c r="T2442" s="3" t="s">
        <v>8339</v>
      </c>
    </row>
    <row r="2443" spans="1:20" ht="42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12">
        <f t="shared" si="38"/>
        <v>42208.207638888889</v>
      </c>
      <c r="K2443" s="3">
        <v>1435806054</v>
      </c>
      <c r="L2443" s="12">
        <f>(((K2443/60)/60)/24)+DATE(1970,1,1)</f>
        <v>42187.125625000001</v>
      </c>
      <c r="M2443" s="3" t="b">
        <v>0</v>
      </c>
      <c r="N2443" s="3">
        <v>109</v>
      </c>
      <c r="O2443" s="3" t="b">
        <v>1</v>
      </c>
      <c r="P2443" s="3" t="s">
        <v>8298</v>
      </c>
      <c r="Q2443" s="6">
        <f>E2443/D2443</f>
        <v>1.0788</v>
      </c>
      <c r="R2443" s="8">
        <f>E2443/N2443</f>
        <v>74.22935779816514</v>
      </c>
      <c r="S2443" s="3" t="s">
        <v>8338</v>
      </c>
      <c r="T2443" s="3" t="s">
        <v>8354</v>
      </c>
    </row>
    <row r="2444" spans="1:20" ht="84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12">
        <f t="shared" si="38"/>
        <v>42082.625324074077</v>
      </c>
      <c r="K2444" s="3">
        <v>1424188828</v>
      </c>
      <c r="L2444" s="12">
        <f>(((K2444/60)/60)/24)+DATE(1970,1,1)</f>
        <v>42052.666990740734</v>
      </c>
      <c r="M2444" s="3" t="b">
        <v>0</v>
      </c>
      <c r="N2444" s="3">
        <v>372</v>
      </c>
      <c r="O2444" s="3" t="b">
        <v>1</v>
      </c>
      <c r="P2444" s="3" t="s">
        <v>8298</v>
      </c>
      <c r="Q2444" s="6">
        <f>E2444/D2444</f>
        <v>1.2594166666666666</v>
      </c>
      <c r="R2444" s="8">
        <f>E2444/N2444</f>
        <v>81.252688172043008</v>
      </c>
      <c r="S2444" s="3" t="s">
        <v>8338</v>
      </c>
      <c r="T2444" s="3" t="s">
        <v>8354</v>
      </c>
    </row>
    <row r="2445" spans="1:20" ht="10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12">
        <f t="shared" si="38"/>
        <v>41866.625254629631</v>
      </c>
      <c r="K2445" s="3">
        <v>1405522822</v>
      </c>
      <c r="L2445" s="12">
        <f>(((K2445/60)/60)/24)+DATE(1970,1,1)</f>
        <v>41836.625254629631</v>
      </c>
      <c r="M2445" s="3" t="b">
        <v>0</v>
      </c>
      <c r="N2445" s="3">
        <v>311</v>
      </c>
      <c r="O2445" s="3" t="b">
        <v>1</v>
      </c>
      <c r="P2445" s="3" t="s">
        <v>8298</v>
      </c>
      <c r="Q2445" s="6">
        <f>E2445/D2445</f>
        <v>2.0251494999999999</v>
      </c>
      <c r="R2445" s="8">
        <f>E2445/N2445</f>
        <v>130.23469453376205</v>
      </c>
      <c r="S2445" s="3" t="s">
        <v>8338</v>
      </c>
      <c r="T2445" s="3" t="s">
        <v>8354</v>
      </c>
    </row>
    <row r="2446" spans="1:20" ht="10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12">
        <f t="shared" si="38"/>
        <v>42515.754525462966</v>
      </c>
      <c r="K2446" s="3">
        <v>1461607591</v>
      </c>
      <c r="L2446" s="12">
        <f>(((K2446/60)/60)/24)+DATE(1970,1,1)</f>
        <v>42485.754525462966</v>
      </c>
      <c r="M2446" s="3" t="b">
        <v>0</v>
      </c>
      <c r="N2446" s="3">
        <v>61</v>
      </c>
      <c r="O2446" s="3" t="b">
        <v>1</v>
      </c>
      <c r="P2446" s="3" t="s">
        <v>8298</v>
      </c>
      <c r="Q2446" s="6">
        <f>E2446/D2446</f>
        <v>1.0860000000000001</v>
      </c>
      <c r="R2446" s="8">
        <f>E2446/N2446</f>
        <v>53.409836065573771</v>
      </c>
      <c r="S2446" s="3" t="s">
        <v>8338</v>
      </c>
      <c r="T2446" s="3" t="s">
        <v>8354</v>
      </c>
    </row>
    <row r="2447" spans="1:20" ht="84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12">
        <f t="shared" si="38"/>
        <v>42273.190057870372</v>
      </c>
      <c r="K2447" s="3">
        <v>1440650021</v>
      </c>
      <c r="L2447" s="12">
        <f>(((K2447/60)/60)/24)+DATE(1970,1,1)</f>
        <v>42243.190057870372</v>
      </c>
      <c r="M2447" s="3" t="b">
        <v>0</v>
      </c>
      <c r="N2447" s="3">
        <v>115</v>
      </c>
      <c r="O2447" s="3" t="b">
        <v>1</v>
      </c>
      <c r="P2447" s="3" t="s">
        <v>8298</v>
      </c>
      <c r="Q2447" s="6">
        <f>E2447/D2447</f>
        <v>1.728</v>
      </c>
      <c r="R2447" s="8">
        <f>E2447/N2447</f>
        <v>75.130434782608702</v>
      </c>
      <c r="S2447" s="3" t="s">
        <v>8338</v>
      </c>
      <c r="T2447" s="3" t="s">
        <v>8354</v>
      </c>
    </row>
    <row r="2448" spans="1:20" ht="10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12">
        <f t="shared" si="38"/>
        <v>42700.64434027778</v>
      </c>
      <c r="K2448" s="3">
        <v>1477578471</v>
      </c>
      <c r="L2448" s="12">
        <f>(((K2448/60)/60)/24)+DATE(1970,1,1)</f>
        <v>42670.602673611109</v>
      </c>
      <c r="M2448" s="3" t="b">
        <v>0</v>
      </c>
      <c r="N2448" s="3">
        <v>111</v>
      </c>
      <c r="O2448" s="3" t="b">
        <v>1</v>
      </c>
      <c r="P2448" s="3" t="s">
        <v>8298</v>
      </c>
      <c r="Q2448" s="6">
        <f>E2448/D2448</f>
        <v>1.6798</v>
      </c>
      <c r="R2448" s="8">
        <f>E2448/N2448</f>
        <v>75.666666666666671</v>
      </c>
      <c r="S2448" s="3" t="s">
        <v>8338</v>
      </c>
      <c r="T2448" s="3" t="s">
        <v>8354</v>
      </c>
    </row>
    <row r="2449" spans="1:20" ht="10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12">
        <f t="shared" si="38"/>
        <v>42686.166666666672</v>
      </c>
      <c r="K2449" s="3">
        <v>1476184593</v>
      </c>
      <c r="L2449" s="12">
        <f>(((K2449/60)/60)/24)+DATE(1970,1,1)</f>
        <v>42654.469826388886</v>
      </c>
      <c r="M2449" s="3" t="b">
        <v>0</v>
      </c>
      <c r="N2449" s="3">
        <v>337</v>
      </c>
      <c r="O2449" s="3" t="b">
        <v>1</v>
      </c>
      <c r="P2449" s="3" t="s">
        <v>8298</v>
      </c>
      <c r="Q2449" s="6">
        <f>E2449/D2449</f>
        <v>4.2720000000000002</v>
      </c>
      <c r="R2449" s="8">
        <f>E2449/N2449</f>
        <v>31.691394658753708</v>
      </c>
      <c r="S2449" s="3" t="s">
        <v>8338</v>
      </c>
      <c r="T2449" s="3" t="s">
        <v>8354</v>
      </c>
    </row>
    <row r="2450" spans="1:20" ht="10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12">
        <f t="shared" si="38"/>
        <v>42613.233333333337</v>
      </c>
      <c r="K2450" s="3">
        <v>1472110513</v>
      </c>
      <c r="L2450" s="12">
        <f>(((K2450/60)/60)/24)+DATE(1970,1,1)</f>
        <v>42607.316122685181</v>
      </c>
      <c r="M2450" s="3" t="b">
        <v>0</v>
      </c>
      <c r="N2450" s="3">
        <v>9</v>
      </c>
      <c r="O2450" s="3" t="b">
        <v>1</v>
      </c>
      <c r="P2450" s="3" t="s">
        <v>8298</v>
      </c>
      <c r="Q2450" s="6">
        <f>E2450/D2450</f>
        <v>1.075</v>
      </c>
      <c r="R2450" s="8">
        <f>E2450/N2450</f>
        <v>47.777777777777779</v>
      </c>
      <c r="S2450" s="3" t="s">
        <v>8338</v>
      </c>
      <c r="T2450" s="3" t="s">
        <v>8354</v>
      </c>
    </row>
    <row r="2451" spans="1:20" ht="10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12">
        <f t="shared" si="38"/>
        <v>41973.184201388889</v>
      </c>
      <c r="K2451" s="3">
        <v>1414725915</v>
      </c>
      <c r="L2451" s="12">
        <f>(((K2451/60)/60)/24)+DATE(1970,1,1)</f>
        <v>41943.142534722225</v>
      </c>
      <c r="M2451" s="3" t="b">
        <v>0</v>
      </c>
      <c r="N2451" s="3">
        <v>120</v>
      </c>
      <c r="O2451" s="3" t="b">
        <v>1</v>
      </c>
      <c r="P2451" s="3" t="s">
        <v>8298</v>
      </c>
      <c r="Q2451" s="6">
        <f>E2451/D2451</f>
        <v>1.08</v>
      </c>
      <c r="R2451" s="8">
        <f>E2451/N2451</f>
        <v>90</v>
      </c>
      <c r="S2451" s="3" t="s">
        <v>8338</v>
      </c>
      <c r="T2451" s="3" t="s">
        <v>8354</v>
      </c>
    </row>
    <row r="2452" spans="1:20" ht="10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12">
        <f t="shared" si="38"/>
        <v>41940.132638888892</v>
      </c>
      <c r="K2452" s="3">
        <v>1411177456</v>
      </c>
      <c r="L2452" s="12">
        <f>(((K2452/60)/60)/24)+DATE(1970,1,1)</f>
        <v>41902.07240740741</v>
      </c>
      <c r="M2452" s="3" t="b">
        <v>0</v>
      </c>
      <c r="N2452" s="3">
        <v>102</v>
      </c>
      <c r="O2452" s="3" t="b">
        <v>1</v>
      </c>
      <c r="P2452" s="3" t="s">
        <v>8298</v>
      </c>
      <c r="Q2452" s="6">
        <f>E2452/D2452</f>
        <v>1.0153353333333335</v>
      </c>
      <c r="R2452" s="8">
        <f>E2452/N2452</f>
        <v>149.31401960784314</v>
      </c>
      <c r="S2452" s="3" t="s">
        <v>8338</v>
      </c>
      <c r="T2452" s="3" t="s">
        <v>8354</v>
      </c>
    </row>
    <row r="2453" spans="1:20" ht="10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12">
        <f t="shared" si="38"/>
        <v>42799.908449074079</v>
      </c>
      <c r="K2453" s="3">
        <v>1487022490</v>
      </c>
      <c r="L2453" s="12">
        <f>(((K2453/60)/60)/24)+DATE(1970,1,1)</f>
        <v>42779.908449074079</v>
      </c>
      <c r="M2453" s="3" t="b">
        <v>0</v>
      </c>
      <c r="N2453" s="3">
        <v>186</v>
      </c>
      <c r="O2453" s="3" t="b">
        <v>1</v>
      </c>
      <c r="P2453" s="3" t="s">
        <v>8298</v>
      </c>
      <c r="Q2453" s="6">
        <f>E2453/D2453</f>
        <v>1.1545000000000001</v>
      </c>
      <c r="R2453" s="8">
        <f>E2453/N2453</f>
        <v>62.06989247311828</v>
      </c>
      <c r="S2453" s="3" t="s">
        <v>8338</v>
      </c>
      <c r="T2453" s="3" t="s">
        <v>8354</v>
      </c>
    </row>
    <row r="2454" spans="1:20" ht="10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12">
        <f t="shared" si="38"/>
        <v>42367.958333333328</v>
      </c>
      <c r="K2454" s="3">
        <v>1448914500</v>
      </c>
      <c r="L2454" s="12">
        <f>(((K2454/60)/60)/24)+DATE(1970,1,1)</f>
        <v>42338.84375</v>
      </c>
      <c r="M2454" s="3" t="b">
        <v>0</v>
      </c>
      <c r="N2454" s="3">
        <v>15</v>
      </c>
      <c r="O2454" s="3" t="b">
        <v>1</v>
      </c>
      <c r="P2454" s="3" t="s">
        <v>8298</v>
      </c>
      <c r="Q2454" s="6">
        <f>E2454/D2454</f>
        <v>1.335</v>
      </c>
      <c r="R2454" s="8">
        <f>E2454/N2454</f>
        <v>53.4</v>
      </c>
      <c r="S2454" s="3" t="s">
        <v>8338</v>
      </c>
      <c r="T2454" s="3" t="s">
        <v>8354</v>
      </c>
    </row>
    <row r="2455" spans="1:20" ht="10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12">
        <f t="shared" si="38"/>
        <v>42768.692233796297</v>
      </c>
      <c r="K2455" s="3">
        <v>1483461409</v>
      </c>
      <c r="L2455" s="12">
        <f>(((K2455/60)/60)/24)+DATE(1970,1,1)</f>
        <v>42738.692233796297</v>
      </c>
      <c r="M2455" s="3" t="b">
        <v>0</v>
      </c>
      <c r="N2455" s="3">
        <v>67</v>
      </c>
      <c r="O2455" s="3" t="b">
        <v>1</v>
      </c>
      <c r="P2455" s="3" t="s">
        <v>8298</v>
      </c>
      <c r="Q2455" s="6">
        <f>E2455/D2455</f>
        <v>1.5469999999999999</v>
      </c>
      <c r="R2455" s="8">
        <f>E2455/N2455</f>
        <v>69.268656716417908</v>
      </c>
      <c r="S2455" s="3" t="s">
        <v>8338</v>
      </c>
      <c r="T2455" s="3" t="s">
        <v>8354</v>
      </c>
    </row>
    <row r="2456" spans="1:20" ht="10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12">
        <f t="shared" si="38"/>
        <v>42805.201481481476</v>
      </c>
      <c r="K2456" s="3">
        <v>1486183808</v>
      </c>
      <c r="L2456" s="12">
        <f>(((K2456/60)/60)/24)+DATE(1970,1,1)</f>
        <v>42770.201481481476</v>
      </c>
      <c r="M2456" s="3" t="b">
        <v>0</v>
      </c>
      <c r="N2456" s="3">
        <v>130</v>
      </c>
      <c r="O2456" s="3" t="b">
        <v>1</v>
      </c>
      <c r="P2456" s="3" t="s">
        <v>8298</v>
      </c>
      <c r="Q2456" s="6">
        <f>E2456/D2456</f>
        <v>1.0084571428571429</v>
      </c>
      <c r="R2456" s="8">
        <f>E2456/N2456</f>
        <v>271.50769230769231</v>
      </c>
      <c r="S2456" s="3" t="s">
        <v>8338</v>
      </c>
      <c r="T2456" s="3" t="s">
        <v>8354</v>
      </c>
    </row>
    <row r="2457" spans="1:20" ht="84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12">
        <f t="shared" si="38"/>
        <v>42480.781828703708</v>
      </c>
      <c r="K2457" s="3">
        <v>1458758750</v>
      </c>
      <c r="L2457" s="12">
        <f>(((K2457/60)/60)/24)+DATE(1970,1,1)</f>
        <v>42452.781828703708</v>
      </c>
      <c r="M2457" s="3" t="b">
        <v>0</v>
      </c>
      <c r="N2457" s="3">
        <v>16</v>
      </c>
      <c r="O2457" s="3" t="b">
        <v>1</v>
      </c>
      <c r="P2457" s="3" t="s">
        <v>8298</v>
      </c>
      <c r="Q2457" s="6">
        <f>E2457/D2457</f>
        <v>1.82</v>
      </c>
      <c r="R2457" s="8">
        <f>E2457/N2457</f>
        <v>34.125</v>
      </c>
      <c r="S2457" s="3" t="s">
        <v>8338</v>
      </c>
      <c r="T2457" s="3" t="s">
        <v>8354</v>
      </c>
    </row>
    <row r="2458" spans="1:20" ht="10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12">
        <f t="shared" si="38"/>
        <v>42791.961099537039</v>
      </c>
      <c r="K2458" s="3">
        <v>1485471839</v>
      </c>
      <c r="L2458" s="12">
        <f>(((K2458/60)/60)/24)+DATE(1970,1,1)</f>
        <v>42761.961099537039</v>
      </c>
      <c r="M2458" s="3" t="b">
        <v>0</v>
      </c>
      <c r="N2458" s="3">
        <v>67</v>
      </c>
      <c r="O2458" s="3" t="b">
        <v>1</v>
      </c>
      <c r="P2458" s="3" t="s">
        <v>8298</v>
      </c>
      <c r="Q2458" s="6">
        <f>E2458/D2458</f>
        <v>1.8086666666666666</v>
      </c>
      <c r="R2458" s="8">
        <f>E2458/N2458</f>
        <v>40.492537313432834</v>
      </c>
      <c r="S2458" s="3" t="s">
        <v>8338</v>
      </c>
      <c r="T2458" s="3" t="s">
        <v>8354</v>
      </c>
    </row>
    <row r="2459" spans="1:20" ht="84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12">
        <f t="shared" si="38"/>
        <v>42453.560833333337</v>
      </c>
      <c r="K2459" s="3">
        <v>1456237656</v>
      </c>
      <c r="L2459" s="12">
        <f>(((K2459/60)/60)/24)+DATE(1970,1,1)</f>
        <v>42423.602500000001</v>
      </c>
      <c r="M2459" s="3" t="b">
        <v>0</v>
      </c>
      <c r="N2459" s="3">
        <v>124</v>
      </c>
      <c r="O2459" s="3" t="b">
        <v>1</v>
      </c>
      <c r="P2459" s="3" t="s">
        <v>8298</v>
      </c>
      <c r="Q2459" s="6">
        <f>E2459/D2459</f>
        <v>1.0230434782608695</v>
      </c>
      <c r="R2459" s="8">
        <f>E2459/N2459</f>
        <v>189.75806451612902</v>
      </c>
      <c r="S2459" s="3" t="s">
        <v>8338</v>
      </c>
      <c r="T2459" s="3" t="s">
        <v>8354</v>
      </c>
    </row>
    <row r="2460" spans="1:20" ht="10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12">
        <f t="shared" si="38"/>
        <v>42530.791666666672</v>
      </c>
      <c r="K2460" s="3">
        <v>1462481718</v>
      </c>
      <c r="L2460" s="12">
        <f>(((K2460/60)/60)/24)+DATE(1970,1,1)</f>
        <v>42495.871736111112</v>
      </c>
      <c r="M2460" s="3" t="b">
        <v>0</v>
      </c>
      <c r="N2460" s="3">
        <v>80</v>
      </c>
      <c r="O2460" s="3" t="b">
        <v>1</v>
      </c>
      <c r="P2460" s="3" t="s">
        <v>8298</v>
      </c>
      <c r="Q2460" s="6">
        <f>E2460/D2460</f>
        <v>1.1017999999999999</v>
      </c>
      <c r="R2460" s="8">
        <f>E2460/N2460</f>
        <v>68.862499999999997</v>
      </c>
      <c r="S2460" s="3" t="s">
        <v>8338</v>
      </c>
      <c r="T2460" s="3" t="s">
        <v>8354</v>
      </c>
    </row>
    <row r="2461" spans="1:20" ht="10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12">
        <f t="shared" si="38"/>
        <v>42452.595891203702</v>
      </c>
      <c r="K2461" s="3">
        <v>1454858285</v>
      </c>
      <c r="L2461" s="12">
        <f>(((K2461/60)/60)/24)+DATE(1970,1,1)</f>
        <v>42407.637557870374</v>
      </c>
      <c r="M2461" s="3" t="b">
        <v>0</v>
      </c>
      <c r="N2461" s="3">
        <v>282</v>
      </c>
      <c r="O2461" s="3" t="b">
        <v>1</v>
      </c>
      <c r="P2461" s="3" t="s">
        <v>8298</v>
      </c>
      <c r="Q2461" s="6">
        <f>E2461/D2461</f>
        <v>1.0225</v>
      </c>
      <c r="R2461" s="8">
        <f>E2461/N2461</f>
        <v>108.77659574468085</v>
      </c>
      <c r="S2461" s="3" t="s">
        <v>8338</v>
      </c>
      <c r="T2461" s="3" t="s">
        <v>8354</v>
      </c>
    </row>
    <row r="2462" spans="1:20" ht="10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12">
        <f t="shared" si="38"/>
        <v>42738.178472222222</v>
      </c>
      <c r="K2462" s="3">
        <v>1480480167</v>
      </c>
      <c r="L2462" s="12">
        <f>(((K2462/60)/60)/24)+DATE(1970,1,1)</f>
        <v>42704.187118055561</v>
      </c>
      <c r="M2462" s="3" t="b">
        <v>0</v>
      </c>
      <c r="N2462" s="3">
        <v>68</v>
      </c>
      <c r="O2462" s="3" t="b">
        <v>1</v>
      </c>
      <c r="P2462" s="3" t="s">
        <v>8298</v>
      </c>
      <c r="Q2462" s="6">
        <f>E2462/D2462</f>
        <v>1.0078823529411765</v>
      </c>
      <c r="R2462" s="8">
        <f>E2462/N2462</f>
        <v>125.98529411764706</v>
      </c>
      <c r="S2462" s="3" t="s">
        <v>8338</v>
      </c>
      <c r="T2462" s="3" t="s">
        <v>8354</v>
      </c>
    </row>
    <row r="2463" spans="1:20" ht="10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12">
        <f t="shared" si="38"/>
        <v>40817.125</v>
      </c>
      <c r="K2463" s="3">
        <v>1314577097</v>
      </c>
      <c r="L2463" s="12">
        <f>(((K2463/60)/60)/24)+DATE(1970,1,1)</f>
        <v>40784.012696759259</v>
      </c>
      <c r="M2463" s="3" t="b">
        <v>0</v>
      </c>
      <c r="N2463" s="3">
        <v>86</v>
      </c>
      <c r="O2463" s="3" t="b">
        <v>1</v>
      </c>
      <c r="P2463" s="3" t="s">
        <v>8279</v>
      </c>
      <c r="Q2463" s="6">
        <f>E2463/D2463</f>
        <v>1.038</v>
      </c>
      <c r="R2463" s="8">
        <f>E2463/N2463</f>
        <v>90.523255813953483</v>
      </c>
      <c r="S2463" s="3" t="s">
        <v>8327</v>
      </c>
      <c r="T2463" s="3" t="s">
        <v>8331</v>
      </c>
    </row>
    <row r="2464" spans="1:20" ht="10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12">
        <f t="shared" si="38"/>
        <v>41109.186296296299</v>
      </c>
      <c r="K2464" s="3">
        <v>1340944096</v>
      </c>
      <c r="L2464" s="12">
        <f>(((K2464/60)/60)/24)+DATE(1970,1,1)</f>
        <v>41089.186296296299</v>
      </c>
      <c r="M2464" s="3" t="b">
        <v>0</v>
      </c>
      <c r="N2464" s="3">
        <v>115</v>
      </c>
      <c r="O2464" s="3" t="b">
        <v>1</v>
      </c>
      <c r="P2464" s="3" t="s">
        <v>8279</v>
      </c>
      <c r="Q2464" s="6">
        <f>E2464/D2464</f>
        <v>1.1070833333333334</v>
      </c>
      <c r="R2464" s="8">
        <f>E2464/N2464</f>
        <v>28.880434782608695</v>
      </c>
      <c r="S2464" s="3" t="s">
        <v>8327</v>
      </c>
      <c r="T2464" s="3" t="s">
        <v>8331</v>
      </c>
    </row>
    <row r="2465" spans="1:20" ht="42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12">
        <f t="shared" si="38"/>
        <v>41380.791666666664</v>
      </c>
      <c r="K2465" s="3">
        <v>1362710425</v>
      </c>
      <c r="L2465" s="12">
        <f>(((K2465/60)/60)/24)+DATE(1970,1,1)</f>
        <v>41341.111400462964</v>
      </c>
      <c r="M2465" s="3" t="b">
        <v>0</v>
      </c>
      <c r="N2465" s="3">
        <v>75</v>
      </c>
      <c r="O2465" s="3" t="b">
        <v>1</v>
      </c>
      <c r="P2465" s="3" t="s">
        <v>8279</v>
      </c>
      <c r="Q2465" s="6">
        <f>E2465/D2465</f>
        <v>1.1625000000000001</v>
      </c>
      <c r="R2465" s="8">
        <f>E2465/N2465</f>
        <v>31</v>
      </c>
      <c r="S2465" s="3" t="s">
        <v>8327</v>
      </c>
      <c r="T2465" s="3" t="s">
        <v>8331</v>
      </c>
    </row>
    <row r="2466" spans="1:20" ht="10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12">
        <f t="shared" si="38"/>
        <v>42277.811805555553</v>
      </c>
      <c r="K2466" s="3">
        <v>1441143397</v>
      </c>
      <c r="L2466" s="12">
        <f>(((K2466/60)/60)/24)+DATE(1970,1,1)</f>
        <v>42248.90042824074</v>
      </c>
      <c r="M2466" s="3" t="b">
        <v>0</v>
      </c>
      <c r="N2466" s="3">
        <v>43</v>
      </c>
      <c r="O2466" s="3" t="b">
        <v>1</v>
      </c>
      <c r="P2466" s="3" t="s">
        <v>8279</v>
      </c>
      <c r="Q2466" s="6">
        <f>E2466/D2466</f>
        <v>1.111</v>
      </c>
      <c r="R2466" s="8">
        <f>E2466/N2466</f>
        <v>51.674418604651166</v>
      </c>
      <c r="S2466" s="3" t="s">
        <v>8327</v>
      </c>
      <c r="T2466" s="3" t="s">
        <v>8331</v>
      </c>
    </row>
    <row r="2467" spans="1:20" ht="84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12">
        <f t="shared" si="38"/>
        <v>41175.719305555554</v>
      </c>
      <c r="K2467" s="3">
        <v>1345828548</v>
      </c>
      <c r="L2467" s="12">
        <f>(((K2467/60)/60)/24)+DATE(1970,1,1)</f>
        <v>41145.719305555554</v>
      </c>
      <c r="M2467" s="3" t="b">
        <v>0</v>
      </c>
      <c r="N2467" s="3">
        <v>48</v>
      </c>
      <c r="O2467" s="3" t="b">
        <v>1</v>
      </c>
      <c r="P2467" s="3" t="s">
        <v>8279</v>
      </c>
      <c r="Q2467" s="6">
        <f>E2467/D2467</f>
        <v>1.8014285714285714</v>
      </c>
      <c r="R2467" s="8">
        <f>E2467/N2467</f>
        <v>26.270833333333332</v>
      </c>
      <c r="S2467" s="3" t="s">
        <v>8327</v>
      </c>
      <c r="T2467" s="3" t="s">
        <v>8331</v>
      </c>
    </row>
    <row r="2468" spans="1:20" ht="10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12">
        <f t="shared" si="38"/>
        <v>41403.102465277778</v>
      </c>
      <c r="K2468" s="3">
        <v>1365474453</v>
      </c>
      <c r="L2468" s="12">
        <f>(((K2468/60)/60)/24)+DATE(1970,1,1)</f>
        <v>41373.102465277778</v>
      </c>
      <c r="M2468" s="3" t="b">
        <v>0</v>
      </c>
      <c r="N2468" s="3">
        <v>52</v>
      </c>
      <c r="O2468" s="3" t="b">
        <v>1</v>
      </c>
      <c r="P2468" s="3" t="s">
        <v>8279</v>
      </c>
      <c r="Q2468" s="6">
        <f>E2468/D2468</f>
        <v>1</v>
      </c>
      <c r="R2468" s="8">
        <f>E2468/N2468</f>
        <v>48.07692307692308</v>
      </c>
      <c r="S2468" s="3" t="s">
        <v>8327</v>
      </c>
      <c r="T2468" s="3" t="s">
        <v>8331</v>
      </c>
    </row>
    <row r="2469" spans="1:20" ht="84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12">
        <f t="shared" si="38"/>
        <v>41039.708333333336</v>
      </c>
      <c r="K2469" s="3">
        <v>1335473931</v>
      </c>
      <c r="L2469" s="12">
        <f>(((K2469/60)/60)/24)+DATE(1970,1,1)</f>
        <v>41025.874201388891</v>
      </c>
      <c r="M2469" s="3" t="b">
        <v>0</v>
      </c>
      <c r="N2469" s="3">
        <v>43</v>
      </c>
      <c r="O2469" s="3" t="b">
        <v>1</v>
      </c>
      <c r="P2469" s="3" t="s">
        <v>8279</v>
      </c>
      <c r="Q2469" s="6">
        <f>E2469/D2469</f>
        <v>1.1850000000000001</v>
      </c>
      <c r="R2469" s="8">
        <f>E2469/N2469</f>
        <v>27.558139534883722</v>
      </c>
      <c r="S2469" s="3" t="s">
        <v>8327</v>
      </c>
      <c r="T2469" s="3" t="s">
        <v>8331</v>
      </c>
    </row>
    <row r="2470" spans="1:20" ht="84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12">
        <f t="shared" si="38"/>
        <v>41210.208333333336</v>
      </c>
      <c r="K2470" s="3">
        <v>1348285321</v>
      </c>
      <c r="L2470" s="12">
        <f>(((K2470/60)/60)/24)+DATE(1970,1,1)</f>
        <v>41174.154178240737</v>
      </c>
      <c r="M2470" s="3" t="b">
        <v>0</v>
      </c>
      <c r="N2470" s="3">
        <v>58</v>
      </c>
      <c r="O2470" s="3" t="b">
        <v>1</v>
      </c>
      <c r="P2470" s="3" t="s">
        <v>8279</v>
      </c>
      <c r="Q2470" s="6">
        <f>E2470/D2470</f>
        <v>1.0721700000000001</v>
      </c>
      <c r="R2470" s="8">
        <f>E2470/N2470</f>
        <v>36.97137931034483</v>
      </c>
      <c r="S2470" s="3" t="s">
        <v>8327</v>
      </c>
      <c r="T2470" s="3" t="s">
        <v>8331</v>
      </c>
    </row>
    <row r="2471" spans="1:20" ht="10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12">
        <f t="shared" si="38"/>
        <v>40582.429733796293</v>
      </c>
      <c r="K2471" s="3">
        <v>1295000329</v>
      </c>
      <c r="L2471" s="12">
        <f>(((K2471/60)/60)/24)+DATE(1970,1,1)</f>
        <v>40557.429733796293</v>
      </c>
      <c r="M2471" s="3" t="b">
        <v>0</v>
      </c>
      <c r="N2471" s="3">
        <v>47</v>
      </c>
      <c r="O2471" s="3" t="b">
        <v>1</v>
      </c>
      <c r="P2471" s="3" t="s">
        <v>8279</v>
      </c>
      <c r="Q2471" s="6">
        <f>E2471/D2471</f>
        <v>1.1366666666666667</v>
      </c>
      <c r="R2471" s="8">
        <f>E2471/N2471</f>
        <v>29.021276595744681</v>
      </c>
      <c r="S2471" s="3" t="s">
        <v>8327</v>
      </c>
      <c r="T2471" s="3" t="s">
        <v>8331</v>
      </c>
    </row>
    <row r="2472" spans="1:20" ht="84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12">
        <f t="shared" si="38"/>
        <v>41053.07471064815</v>
      </c>
      <c r="K2472" s="3">
        <v>1335232055</v>
      </c>
      <c r="L2472" s="12">
        <f>(((K2472/60)/60)/24)+DATE(1970,1,1)</f>
        <v>41023.07471064815</v>
      </c>
      <c r="M2472" s="3" t="b">
        <v>0</v>
      </c>
      <c r="N2472" s="3">
        <v>36</v>
      </c>
      <c r="O2472" s="3" t="b">
        <v>1</v>
      </c>
      <c r="P2472" s="3" t="s">
        <v>8279</v>
      </c>
      <c r="Q2472" s="6">
        <f>E2472/D2472</f>
        <v>1.0316400000000001</v>
      </c>
      <c r="R2472" s="8">
        <f>E2472/N2472</f>
        <v>28.65666666666667</v>
      </c>
      <c r="S2472" s="3" t="s">
        <v>8327</v>
      </c>
      <c r="T2472" s="3" t="s">
        <v>8331</v>
      </c>
    </row>
    <row r="2473" spans="1:20" ht="10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12">
        <f t="shared" si="38"/>
        <v>40933.992962962962</v>
      </c>
      <c r="K2473" s="3">
        <v>1324079392</v>
      </c>
      <c r="L2473" s="12">
        <f>(((K2473/60)/60)/24)+DATE(1970,1,1)</f>
        <v>40893.992962962962</v>
      </c>
      <c r="M2473" s="3" t="b">
        <v>0</v>
      </c>
      <c r="N2473" s="3">
        <v>17</v>
      </c>
      <c r="O2473" s="3" t="b">
        <v>1</v>
      </c>
      <c r="P2473" s="3" t="s">
        <v>8279</v>
      </c>
      <c r="Q2473" s="6">
        <f>E2473/D2473</f>
        <v>1.28</v>
      </c>
      <c r="R2473" s="8">
        <f>E2473/N2473</f>
        <v>37.647058823529413</v>
      </c>
      <c r="S2473" s="3" t="s">
        <v>8327</v>
      </c>
      <c r="T2473" s="3" t="s">
        <v>8331</v>
      </c>
    </row>
    <row r="2474" spans="1:20" ht="126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12">
        <f t="shared" si="38"/>
        <v>40425.043749999997</v>
      </c>
      <c r="K2474" s="3">
        <v>1277433980</v>
      </c>
      <c r="L2474" s="12">
        <f>(((K2474/60)/60)/24)+DATE(1970,1,1)</f>
        <v>40354.11550925926</v>
      </c>
      <c r="M2474" s="3" t="b">
        <v>0</v>
      </c>
      <c r="N2474" s="3">
        <v>104</v>
      </c>
      <c r="O2474" s="3" t="b">
        <v>1</v>
      </c>
      <c r="P2474" s="3" t="s">
        <v>8279</v>
      </c>
      <c r="Q2474" s="6">
        <f>E2474/D2474</f>
        <v>1.3576026666666667</v>
      </c>
      <c r="R2474" s="8">
        <f>E2474/N2474</f>
        <v>97.904038461538462</v>
      </c>
      <c r="S2474" s="3" t="s">
        <v>8327</v>
      </c>
      <c r="T2474" s="3" t="s">
        <v>8331</v>
      </c>
    </row>
    <row r="2475" spans="1:20" ht="10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12">
        <f t="shared" si="38"/>
        <v>41223.790150462963</v>
      </c>
      <c r="K2475" s="3">
        <v>1349978269</v>
      </c>
      <c r="L2475" s="12">
        <f>(((K2475/60)/60)/24)+DATE(1970,1,1)</f>
        <v>41193.748483796298</v>
      </c>
      <c r="M2475" s="3" t="b">
        <v>0</v>
      </c>
      <c r="N2475" s="3">
        <v>47</v>
      </c>
      <c r="O2475" s="3" t="b">
        <v>1</v>
      </c>
      <c r="P2475" s="3" t="s">
        <v>8279</v>
      </c>
      <c r="Q2475" s="6">
        <f>E2475/D2475</f>
        <v>1</v>
      </c>
      <c r="R2475" s="8">
        <f>E2475/N2475</f>
        <v>42.553191489361701</v>
      </c>
      <c r="S2475" s="3" t="s">
        <v>8327</v>
      </c>
      <c r="T2475" s="3" t="s">
        <v>8331</v>
      </c>
    </row>
    <row r="2476" spans="1:20" ht="126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12">
        <f t="shared" si="38"/>
        <v>40462.011296296296</v>
      </c>
      <c r="K2476" s="3">
        <v>1282868176</v>
      </c>
      <c r="L2476" s="12">
        <f>(((K2476/60)/60)/24)+DATE(1970,1,1)</f>
        <v>40417.011296296296</v>
      </c>
      <c r="M2476" s="3" t="b">
        <v>0</v>
      </c>
      <c r="N2476" s="3">
        <v>38</v>
      </c>
      <c r="O2476" s="3" t="b">
        <v>1</v>
      </c>
      <c r="P2476" s="3" t="s">
        <v>8279</v>
      </c>
      <c r="Q2476" s="6">
        <f>E2476/D2476</f>
        <v>1.0000360000000001</v>
      </c>
      <c r="R2476" s="8">
        <f>E2476/N2476</f>
        <v>131.58368421052631</v>
      </c>
      <c r="S2476" s="3" t="s">
        <v>8327</v>
      </c>
      <c r="T2476" s="3" t="s">
        <v>8331</v>
      </c>
    </row>
    <row r="2477" spans="1:20" ht="84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12">
        <f t="shared" si="38"/>
        <v>40369.916666666664</v>
      </c>
      <c r="K2477" s="3">
        <v>1273647255</v>
      </c>
      <c r="L2477" s="12">
        <f>(((K2477/60)/60)/24)+DATE(1970,1,1)</f>
        <v>40310.287673611114</v>
      </c>
      <c r="M2477" s="3" t="b">
        <v>0</v>
      </c>
      <c r="N2477" s="3">
        <v>81</v>
      </c>
      <c r="O2477" s="3" t="b">
        <v>1</v>
      </c>
      <c r="P2477" s="3" t="s">
        <v>8279</v>
      </c>
      <c r="Q2477" s="6">
        <f>E2477/D2477</f>
        <v>1.0471999999999999</v>
      </c>
      <c r="R2477" s="8">
        <f>E2477/N2477</f>
        <v>32.320987654320987</v>
      </c>
      <c r="S2477" s="3" t="s">
        <v>8327</v>
      </c>
      <c r="T2477" s="3" t="s">
        <v>8331</v>
      </c>
    </row>
    <row r="2478" spans="1:20" ht="10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12">
        <f t="shared" si="38"/>
        <v>41946.370023148149</v>
      </c>
      <c r="K2478" s="3">
        <v>1412149970</v>
      </c>
      <c r="L2478" s="12">
        <f>(((K2478/60)/60)/24)+DATE(1970,1,1)</f>
        <v>41913.328356481477</v>
      </c>
      <c r="M2478" s="3" t="b">
        <v>0</v>
      </c>
      <c r="N2478" s="3">
        <v>55</v>
      </c>
      <c r="O2478" s="3" t="b">
        <v>1</v>
      </c>
      <c r="P2478" s="3" t="s">
        <v>8279</v>
      </c>
      <c r="Q2478" s="6">
        <f>E2478/D2478</f>
        <v>1.050225</v>
      </c>
      <c r="R2478" s="8">
        <f>E2478/N2478</f>
        <v>61.103999999999999</v>
      </c>
      <c r="S2478" s="3" t="s">
        <v>8327</v>
      </c>
      <c r="T2478" s="3" t="s">
        <v>8331</v>
      </c>
    </row>
    <row r="2479" spans="1:20" ht="63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12">
        <f t="shared" si="38"/>
        <v>41133.691493055558</v>
      </c>
      <c r="K2479" s="3">
        <v>1340901345</v>
      </c>
      <c r="L2479" s="12">
        <f>(((K2479/60)/60)/24)+DATE(1970,1,1)</f>
        <v>41088.691493055558</v>
      </c>
      <c r="M2479" s="3" t="b">
        <v>0</v>
      </c>
      <c r="N2479" s="3">
        <v>41</v>
      </c>
      <c r="O2479" s="3" t="b">
        <v>1</v>
      </c>
      <c r="P2479" s="3" t="s">
        <v>8279</v>
      </c>
      <c r="Q2479" s="6">
        <f>E2479/D2479</f>
        <v>1.7133333333333334</v>
      </c>
      <c r="R2479" s="8">
        <f>E2479/N2479</f>
        <v>31.341463414634145</v>
      </c>
      <c r="S2479" s="3" t="s">
        <v>8327</v>
      </c>
      <c r="T2479" s="3" t="s">
        <v>8331</v>
      </c>
    </row>
    <row r="2480" spans="1:20" ht="10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12">
        <f t="shared" si="38"/>
        <v>41287.950381944444</v>
      </c>
      <c r="K2480" s="3">
        <v>1355525313</v>
      </c>
      <c r="L2480" s="12">
        <f>(((K2480/60)/60)/24)+DATE(1970,1,1)</f>
        <v>41257.950381944444</v>
      </c>
      <c r="M2480" s="3" t="b">
        <v>0</v>
      </c>
      <c r="N2480" s="3">
        <v>79</v>
      </c>
      <c r="O2480" s="3" t="b">
        <v>1</v>
      </c>
      <c r="P2480" s="3" t="s">
        <v>8279</v>
      </c>
      <c r="Q2480" s="6">
        <f>E2480/D2480</f>
        <v>1.2749999999999999</v>
      </c>
      <c r="R2480" s="8">
        <f>E2480/N2480</f>
        <v>129.1139240506329</v>
      </c>
      <c r="S2480" s="3" t="s">
        <v>8327</v>
      </c>
      <c r="T2480" s="3" t="s">
        <v>8331</v>
      </c>
    </row>
    <row r="2481" spans="1:20" ht="63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12">
        <f t="shared" si="38"/>
        <v>41118.083333333336</v>
      </c>
      <c r="K2481" s="3">
        <v>1342545994</v>
      </c>
      <c r="L2481" s="12">
        <f>(((K2481/60)/60)/24)+DATE(1970,1,1)</f>
        <v>41107.726782407408</v>
      </c>
      <c r="M2481" s="3" t="b">
        <v>0</v>
      </c>
      <c r="N2481" s="3">
        <v>16</v>
      </c>
      <c r="O2481" s="3" t="b">
        <v>1</v>
      </c>
      <c r="P2481" s="3" t="s">
        <v>8279</v>
      </c>
      <c r="Q2481" s="6">
        <f>E2481/D2481</f>
        <v>1.3344333333333334</v>
      </c>
      <c r="R2481" s="8">
        <f>E2481/N2481</f>
        <v>25.020624999999999</v>
      </c>
      <c r="S2481" s="3" t="s">
        <v>8327</v>
      </c>
      <c r="T2481" s="3" t="s">
        <v>8331</v>
      </c>
    </row>
    <row r="2482" spans="1:20" ht="10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12">
        <f t="shared" si="38"/>
        <v>42287.936157407406</v>
      </c>
      <c r="K2482" s="3">
        <v>1439332084</v>
      </c>
      <c r="L2482" s="12">
        <f>(((K2482/60)/60)/24)+DATE(1970,1,1)</f>
        <v>42227.936157407406</v>
      </c>
      <c r="M2482" s="3" t="b">
        <v>0</v>
      </c>
      <c r="N2482" s="3">
        <v>8</v>
      </c>
      <c r="O2482" s="3" t="b">
        <v>1</v>
      </c>
      <c r="P2482" s="3" t="s">
        <v>8279</v>
      </c>
      <c r="Q2482" s="6">
        <f>E2482/D2482</f>
        <v>1</v>
      </c>
      <c r="R2482" s="8">
        <f>E2482/N2482</f>
        <v>250</v>
      </c>
      <c r="S2482" s="3" t="s">
        <v>8327</v>
      </c>
      <c r="T2482" s="3" t="s">
        <v>8331</v>
      </c>
    </row>
    <row r="2483" spans="1:20" ht="10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12">
        <f t="shared" si="38"/>
        <v>41029.645925925928</v>
      </c>
      <c r="K2483" s="3">
        <v>1333207808</v>
      </c>
      <c r="L2483" s="12">
        <f>(((K2483/60)/60)/24)+DATE(1970,1,1)</f>
        <v>40999.645925925928</v>
      </c>
      <c r="M2483" s="3" t="b">
        <v>0</v>
      </c>
      <c r="N2483" s="3">
        <v>95</v>
      </c>
      <c r="O2483" s="3" t="b">
        <v>1</v>
      </c>
      <c r="P2483" s="3" t="s">
        <v>8279</v>
      </c>
      <c r="Q2483" s="6">
        <f>E2483/D2483</f>
        <v>1.1291099999999998</v>
      </c>
      <c r="R2483" s="8">
        <f>E2483/N2483</f>
        <v>47.541473684210523</v>
      </c>
      <c r="S2483" s="3" t="s">
        <v>8327</v>
      </c>
      <c r="T2483" s="3" t="s">
        <v>8331</v>
      </c>
    </row>
    <row r="2484" spans="1:20" ht="10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12">
        <f t="shared" si="38"/>
        <v>40756.782210648147</v>
      </c>
      <c r="K2484" s="3">
        <v>1308336383</v>
      </c>
      <c r="L2484" s="12">
        <f>(((K2484/60)/60)/24)+DATE(1970,1,1)</f>
        <v>40711.782210648147</v>
      </c>
      <c r="M2484" s="3" t="b">
        <v>0</v>
      </c>
      <c r="N2484" s="3">
        <v>25</v>
      </c>
      <c r="O2484" s="3" t="b">
        <v>1</v>
      </c>
      <c r="P2484" s="3" t="s">
        <v>8279</v>
      </c>
      <c r="Q2484" s="6">
        <f>E2484/D2484</f>
        <v>1.0009999999999999</v>
      </c>
      <c r="R2484" s="8">
        <f>E2484/N2484</f>
        <v>40.04</v>
      </c>
      <c r="S2484" s="3" t="s">
        <v>8327</v>
      </c>
      <c r="T2484" s="3" t="s">
        <v>8331</v>
      </c>
    </row>
    <row r="2485" spans="1:20" ht="84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12">
        <f t="shared" si="38"/>
        <v>41030.708368055559</v>
      </c>
      <c r="K2485" s="3">
        <v>1330711203</v>
      </c>
      <c r="L2485" s="12">
        <f>(((K2485/60)/60)/24)+DATE(1970,1,1)</f>
        <v>40970.750034722223</v>
      </c>
      <c r="M2485" s="3" t="b">
        <v>0</v>
      </c>
      <c r="N2485" s="3">
        <v>19</v>
      </c>
      <c r="O2485" s="3" t="b">
        <v>1</v>
      </c>
      <c r="P2485" s="3" t="s">
        <v>8279</v>
      </c>
      <c r="Q2485" s="6">
        <f>E2485/D2485</f>
        <v>1.1372727272727272</v>
      </c>
      <c r="R2485" s="8">
        <f>E2485/N2485</f>
        <v>65.84210526315789</v>
      </c>
      <c r="S2485" s="3" t="s">
        <v>8327</v>
      </c>
      <c r="T2485" s="3" t="s">
        <v>8331</v>
      </c>
    </row>
    <row r="2486" spans="1:20" ht="126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12">
        <f t="shared" si="38"/>
        <v>40801.916701388887</v>
      </c>
      <c r="K2486" s="3">
        <v>1313532003</v>
      </c>
      <c r="L2486" s="12">
        <f>(((K2486/60)/60)/24)+DATE(1970,1,1)</f>
        <v>40771.916701388887</v>
      </c>
      <c r="M2486" s="3" t="b">
        <v>0</v>
      </c>
      <c r="N2486" s="3">
        <v>90</v>
      </c>
      <c r="O2486" s="3" t="b">
        <v>1</v>
      </c>
      <c r="P2486" s="3" t="s">
        <v>8279</v>
      </c>
      <c r="Q2486" s="6">
        <f>E2486/D2486</f>
        <v>1.1931742857142855</v>
      </c>
      <c r="R2486" s="8">
        <f>E2486/N2486</f>
        <v>46.401222222222216</v>
      </c>
      <c r="S2486" s="3" t="s">
        <v>8327</v>
      </c>
      <c r="T2486" s="3" t="s">
        <v>8331</v>
      </c>
    </row>
    <row r="2487" spans="1:20" ht="10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12">
        <f t="shared" si="38"/>
        <v>40828.998599537037</v>
      </c>
      <c r="K2487" s="3">
        <v>1315439879</v>
      </c>
      <c r="L2487" s="12">
        <f>(((K2487/60)/60)/24)+DATE(1970,1,1)</f>
        <v>40793.998599537037</v>
      </c>
      <c r="M2487" s="3" t="b">
        <v>0</v>
      </c>
      <c r="N2487" s="3">
        <v>41</v>
      </c>
      <c r="O2487" s="3" t="b">
        <v>1</v>
      </c>
      <c r="P2487" s="3" t="s">
        <v>8279</v>
      </c>
      <c r="Q2487" s="6">
        <f>E2487/D2487</f>
        <v>1.0325</v>
      </c>
      <c r="R2487" s="8">
        <f>E2487/N2487</f>
        <v>50.365853658536587</v>
      </c>
      <c r="S2487" s="3" t="s">
        <v>8327</v>
      </c>
      <c r="T2487" s="3" t="s">
        <v>8331</v>
      </c>
    </row>
    <row r="2488" spans="1:20" ht="10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12">
        <f t="shared" si="38"/>
        <v>41021.708055555559</v>
      </c>
      <c r="K2488" s="3">
        <v>1332521976</v>
      </c>
      <c r="L2488" s="12">
        <f>(((K2488/60)/60)/24)+DATE(1970,1,1)</f>
        <v>40991.708055555559</v>
      </c>
      <c r="M2488" s="3" t="b">
        <v>0</v>
      </c>
      <c r="N2488" s="3">
        <v>30</v>
      </c>
      <c r="O2488" s="3" t="b">
        <v>1</v>
      </c>
      <c r="P2488" s="3" t="s">
        <v>8279</v>
      </c>
      <c r="Q2488" s="6">
        <f>E2488/D2488</f>
        <v>2.6566666666666667</v>
      </c>
      <c r="R2488" s="8">
        <f>E2488/N2488</f>
        <v>26.566666666666666</v>
      </c>
      <c r="S2488" s="3" t="s">
        <v>8327</v>
      </c>
      <c r="T2488" s="3" t="s">
        <v>8331</v>
      </c>
    </row>
    <row r="2489" spans="1:20" ht="84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12">
        <f t="shared" si="38"/>
        <v>41056.083298611113</v>
      </c>
      <c r="K2489" s="3">
        <v>1335491997</v>
      </c>
      <c r="L2489" s="12">
        <f>(((K2489/60)/60)/24)+DATE(1970,1,1)</f>
        <v>41026.083298611113</v>
      </c>
      <c r="M2489" s="3" t="b">
        <v>0</v>
      </c>
      <c r="N2489" s="3">
        <v>38</v>
      </c>
      <c r="O2489" s="3" t="b">
        <v>1</v>
      </c>
      <c r="P2489" s="3" t="s">
        <v>8279</v>
      </c>
      <c r="Q2489" s="6">
        <f>E2489/D2489</f>
        <v>1.0005066666666667</v>
      </c>
      <c r="R2489" s="8">
        <f>E2489/N2489</f>
        <v>39.493684210526318</v>
      </c>
      <c r="S2489" s="3" t="s">
        <v>8327</v>
      </c>
      <c r="T2489" s="3" t="s">
        <v>8331</v>
      </c>
    </row>
    <row r="2490" spans="1:20" ht="10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12">
        <f t="shared" si="38"/>
        <v>40863.674861111111</v>
      </c>
      <c r="K2490" s="3">
        <v>1318864308</v>
      </c>
      <c r="L2490" s="12">
        <f>(((K2490/60)/60)/24)+DATE(1970,1,1)</f>
        <v>40833.633194444446</v>
      </c>
      <c r="M2490" s="3" t="b">
        <v>0</v>
      </c>
      <c r="N2490" s="3">
        <v>65</v>
      </c>
      <c r="O2490" s="3" t="b">
        <v>1</v>
      </c>
      <c r="P2490" s="3" t="s">
        <v>8279</v>
      </c>
      <c r="Q2490" s="6">
        <f>E2490/D2490</f>
        <v>1.0669999999999999</v>
      </c>
      <c r="R2490" s="8">
        <f>E2490/N2490</f>
        <v>49.246153846153845</v>
      </c>
      <c r="S2490" s="3" t="s">
        <v>8327</v>
      </c>
      <c r="T2490" s="3" t="s">
        <v>8331</v>
      </c>
    </row>
    <row r="2491" spans="1:20" ht="10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12">
        <f t="shared" si="38"/>
        <v>41403.690266203703</v>
      </c>
      <c r="K2491" s="3">
        <v>1365525239</v>
      </c>
      <c r="L2491" s="12">
        <f>(((K2491/60)/60)/24)+DATE(1970,1,1)</f>
        <v>41373.690266203703</v>
      </c>
      <c r="M2491" s="3" t="b">
        <v>0</v>
      </c>
      <c r="N2491" s="3">
        <v>75</v>
      </c>
      <c r="O2491" s="3" t="b">
        <v>1</v>
      </c>
      <c r="P2491" s="3" t="s">
        <v>8279</v>
      </c>
      <c r="Q2491" s="6">
        <f>E2491/D2491</f>
        <v>1.3367142857142857</v>
      </c>
      <c r="R2491" s="8">
        <f>E2491/N2491</f>
        <v>62.38</v>
      </c>
      <c r="S2491" s="3" t="s">
        <v>8327</v>
      </c>
      <c r="T2491" s="3" t="s">
        <v>8331</v>
      </c>
    </row>
    <row r="2492" spans="1:20" ht="84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12">
        <f t="shared" si="38"/>
        <v>41083.227731481478</v>
      </c>
      <c r="K2492" s="3">
        <v>1335245276</v>
      </c>
      <c r="L2492" s="12">
        <f>(((K2492/60)/60)/24)+DATE(1970,1,1)</f>
        <v>41023.227731481478</v>
      </c>
      <c r="M2492" s="3" t="b">
        <v>0</v>
      </c>
      <c r="N2492" s="3">
        <v>16</v>
      </c>
      <c r="O2492" s="3" t="b">
        <v>1</v>
      </c>
      <c r="P2492" s="3" t="s">
        <v>8279</v>
      </c>
      <c r="Q2492" s="6">
        <f>E2492/D2492</f>
        <v>1.214</v>
      </c>
      <c r="R2492" s="8">
        <f>E2492/N2492</f>
        <v>37.9375</v>
      </c>
      <c r="S2492" s="3" t="s">
        <v>8327</v>
      </c>
      <c r="T2492" s="3" t="s">
        <v>8331</v>
      </c>
    </row>
    <row r="2493" spans="1:20" ht="10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12">
        <f t="shared" si="38"/>
        <v>40559.07708333333</v>
      </c>
      <c r="K2493" s="3">
        <v>1293739714</v>
      </c>
      <c r="L2493" s="12">
        <f>(((K2493/60)/60)/24)+DATE(1970,1,1)</f>
        <v>40542.839282407411</v>
      </c>
      <c r="M2493" s="3" t="b">
        <v>0</v>
      </c>
      <c r="N2493" s="3">
        <v>10</v>
      </c>
      <c r="O2493" s="3" t="b">
        <v>1</v>
      </c>
      <c r="P2493" s="3" t="s">
        <v>8279</v>
      </c>
      <c r="Q2493" s="6">
        <f>E2493/D2493</f>
        <v>1.032</v>
      </c>
      <c r="R2493" s="8">
        <f>E2493/N2493</f>
        <v>51.6</v>
      </c>
      <c r="S2493" s="3" t="s">
        <v>8327</v>
      </c>
      <c r="T2493" s="3" t="s">
        <v>8331</v>
      </c>
    </row>
    <row r="2494" spans="1:20" ht="63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12">
        <f t="shared" si="38"/>
        <v>41076.415972222225</v>
      </c>
      <c r="K2494" s="3">
        <v>1335397188</v>
      </c>
      <c r="L2494" s="12">
        <f>(((K2494/60)/60)/24)+DATE(1970,1,1)</f>
        <v>41024.985972222225</v>
      </c>
      <c r="M2494" s="3" t="b">
        <v>0</v>
      </c>
      <c r="N2494" s="3">
        <v>27</v>
      </c>
      <c r="O2494" s="3" t="b">
        <v>1</v>
      </c>
      <c r="P2494" s="3" t="s">
        <v>8279</v>
      </c>
      <c r="Q2494" s="6">
        <f>E2494/D2494</f>
        <v>1.25</v>
      </c>
      <c r="R2494" s="8">
        <f>E2494/N2494</f>
        <v>27.777777777777779</v>
      </c>
      <c r="S2494" s="3" t="s">
        <v>8327</v>
      </c>
      <c r="T2494" s="3" t="s">
        <v>8331</v>
      </c>
    </row>
    <row r="2495" spans="1:20" ht="10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12">
        <f t="shared" si="38"/>
        <v>41393.168287037035</v>
      </c>
      <c r="K2495" s="3">
        <v>1363320140</v>
      </c>
      <c r="L2495" s="12">
        <f>(((K2495/60)/60)/24)+DATE(1970,1,1)</f>
        <v>41348.168287037035</v>
      </c>
      <c r="M2495" s="3" t="b">
        <v>0</v>
      </c>
      <c r="N2495" s="3">
        <v>259</v>
      </c>
      <c r="O2495" s="3" t="b">
        <v>1</v>
      </c>
      <c r="P2495" s="3" t="s">
        <v>8279</v>
      </c>
      <c r="Q2495" s="6">
        <f>E2495/D2495</f>
        <v>1.2869999999999999</v>
      </c>
      <c r="R2495" s="8">
        <f>E2495/N2495</f>
        <v>99.382239382239376</v>
      </c>
      <c r="S2495" s="3" t="s">
        <v>8327</v>
      </c>
      <c r="T2495" s="3" t="s">
        <v>8331</v>
      </c>
    </row>
    <row r="2496" spans="1:20" ht="10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12">
        <f t="shared" si="38"/>
        <v>41052.645185185182</v>
      </c>
      <c r="K2496" s="3">
        <v>1335194944</v>
      </c>
      <c r="L2496" s="12">
        <f>(((K2496/60)/60)/24)+DATE(1970,1,1)</f>
        <v>41022.645185185182</v>
      </c>
      <c r="M2496" s="3" t="b">
        <v>0</v>
      </c>
      <c r="N2496" s="3">
        <v>39</v>
      </c>
      <c r="O2496" s="3" t="b">
        <v>1</v>
      </c>
      <c r="P2496" s="3" t="s">
        <v>8279</v>
      </c>
      <c r="Q2496" s="6">
        <f>E2496/D2496</f>
        <v>1.0100533333333332</v>
      </c>
      <c r="R2496" s="8">
        <f>E2496/N2496</f>
        <v>38.848205128205123</v>
      </c>
      <c r="S2496" s="3" t="s">
        <v>8327</v>
      </c>
      <c r="T2496" s="3" t="s">
        <v>8331</v>
      </c>
    </row>
    <row r="2497" spans="1:20" ht="10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12">
        <f t="shared" si="38"/>
        <v>41066.946469907409</v>
      </c>
      <c r="K2497" s="3">
        <v>1336430575</v>
      </c>
      <c r="L2497" s="12">
        <f>(((K2497/60)/60)/24)+DATE(1970,1,1)</f>
        <v>41036.946469907409</v>
      </c>
      <c r="M2497" s="3" t="b">
        <v>0</v>
      </c>
      <c r="N2497" s="3">
        <v>42</v>
      </c>
      <c r="O2497" s="3" t="b">
        <v>1</v>
      </c>
      <c r="P2497" s="3" t="s">
        <v>8279</v>
      </c>
      <c r="Q2497" s="6">
        <f>E2497/D2497</f>
        <v>1.2753666666666665</v>
      </c>
      <c r="R2497" s="8">
        <f>E2497/N2497</f>
        <v>45.548809523809524</v>
      </c>
      <c r="S2497" s="3" t="s">
        <v>8327</v>
      </c>
      <c r="T2497" s="3" t="s">
        <v>8331</v>
      </c>
    </row>
    <row r="2498" spans="1:20" ht="63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12">
        <f t="shared" si="38"/>
        <v>41362.954768518517</v>
      </c>
      <c r="K2498" s="3">
        <v>1361577292</v>
      </c>
      <c r="L2498" s="12">
        <f>(((K2498/60)/60)/24)+DATE(1970,1,1)</f>
        <v>41327.996435185189</v>
      </c>
      <c r="M2498" s="3" t="b">
        <v>0</v>
      </c>
      <c r="N2498" s="3">
        <v>10</v>
      </c>
      <c r="O2498" s="3" t="b">
        <v>1</v>
      </c>
      <c r="P2498" s="3" t="s">
        <v>8279</v>
      </c>
      <c r="Q2498" s="6">
        <f>E2498/D2498</f>
        <v>1</v>
      </c>
      <c r="R2498" s="8">
        <f>E2498/N2498</f>
        <v>600</v>
      </c>
      <c r="S2498" s="3" t="s">
        <v>8327</v>
      </c>
      <c r="T2498" s="3" t="s">
        <v>8331</v>
      </c>
    </row>
    <row r="2499" spans="1:20" ht="10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12">
        <f t="shared" ref="J2499:J2562" si="39">(((I2499/60)/60)/24)+DATE(1970,1,1)</f>
        <v>40760.878912037035</v>
      </c>
      <c r="K2499" s="3">
        <v>1309986338</v>
      </c>
      <c r="L2499" s="12">
        <f>(((K2499/60)/60)/24)+DATE(1970,1,1)</f>
        <v>40730.878912037035</v>
      </c>
      <c r="M2499" s="3" t="b">
        <v>0</v>
      </c>
      <c r="N2499" s="3">
        <v>56</v>
      </c>
      <c r="O2499" s="3" t="b">
        <v>1</v>
      </c>
      <c r="P2499" s="3" t="s">
        <v>8279</v>
      </c>
      <c r="Q2499" s="6">
        <f>E2499/D2499</f>
        <v>1.127715</v>
      </c>
      <c r="R2499" s="8">
        <f>E2499/N2499</f>
        <v>80.551071428571419</v>
      </c>
      <c r="S2499" s="3" t="s">
        <v>8327</v>
      </c>
      <c r="T2499" s="3" t="s">
        <v>8331</v>
      </c>
    </row>
    <row r="2500" spans="1:20" ht="10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12">
        <f t="shared" si="39"/>
        <v>42031.967442129629</v>
      </c>
      <c r="K2500" s="3">
        <v>1421190787</v>
      </c>
      <c r="L2500" s="12">
        <f>(((K2500/60)/60)/24)+DATE(1970,1,1)</f>
        <v>42017.967442129629</v>
      </c>
      <c r="M2500" s="3" t="b">
        <v>0</v>
      </c>
      <c r="N2500" s="3">
        <v>20</v>
      </c>
      <c r="O2500" s="3" t="b">
        <v>1</v>
      </c>
      <c r="P2500" s="3" t="s">
        <v>8279</v>
      </c>
      <c r="Q2500" s="6">
        <f>E2500/D2500</f>
        <v>1.056</v>
      </c>
      <c r="R2500" s="8">
        <f>E2500/N2500</f>
        <v>52.8</v>
      </c>
      <c r="S2500" s="3" t="s">
        <v>8327</v>
      </c>
      <c r="T2500" s="3" t="s">
        <v>8331</v>
      </c>
    </row>
    <row r="2501" spans="1:20" ht="10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12">
        <f t="shared" si="39"/>
        <v>41274.75</v>
      </c>
      <c r="K2501" s="3">
        <v>1352820837</v>
      </c>
      <c r="L2501" s="12">
        <f>(((K2501/60)/60)/24)+DATE(1970,1,1)</f>
        <v>41226.648576388885</v>
      </c>
      <c r="M2501" s="3" t="b">
        <v>0</v>
      </c>
      <c r="N2501" s="3">
        <v>170</v>
      </c>
      <c r="O2501" s="3" t="b">
        <v>1</v>
      </c>
      <c r="P2501" s="3" t="s">
        <v>8279</v>
      </c>
      <c r="Q2501" s="6">
        <f>E2501/D2501</f>
        <v>2.0262500000000001</v>
      </c>
      <c r="R2501" s="8">
        <f>E2501/N2501</f>
        <v>47.676470588235297</v>
      </c>
      <c r="S2501" s="3" t="s">
        <v>8327</v>
      </c>
      <c r="T2501" s="3" t="s">
        <v>8331</v>
      </c>
    </row>
    <row r="2502" spans="1:20" ht="10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12">
        <f t="shared" si="39"/>
        <v>41083.772858796299</v>
      </c>
      <c r="K2502" s="3">
        <v>1337884375</v>
      </c>
      <c r="L2502" s="12">
        <f>(((K2502/60)/60)/24)+DATE(1970,1,1)</f>
        <v>41053.772858796299</v>
      </c>
      <c r="M2502" s="3" t="b">
        <v>0</v>
      </c>
      <c r="N2502" s="3">
        <v>29</v>
      </c>
      <c r="O2502" s="3" t="b">
        <v>1</v>
      </c>
      <c r="P2502" s="3" t="s">
        <v>8279</v>
      </c>
      <c r="Q2502" s="6">
        <f>E2502/D2502</f>
        <v>1.1333333333333333</v>
      </c>
      <c r="R2502" s="8">
        <f>E2502/N2502</f>
        <v>23.448275862068964</v>
      </c>
      <c r="S2502" s="3" t="s">
        <v>8327</v>
      </c>
      <c r="T2502" s="3" t="s">
        <v>8331</v>
      </c>
    </row>
    <row r="2503" spans="1:20" ht="10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12">
        <f t="shared" si="39"/>
        <v>42274.776666666665</v>
      </c>
      <c r="K2503" s="3">
        <v>1440787104</v>
      </c>
      <c r="L2503" s="12">
        <f>(((K2503/60)/60)/24)+DATE(1970,1,1)</f>
        <v>42244.776666666665</v>
      </c>
      <c r="M2503" s="3" t="b">
        <v>0</v>
      </c>
      <c r="N2503" s="3">
        <v>7</v>
      </c>
      <c r="O2503" s="3" t="b">
        <v>0</v>
      </c>
      <c r="P2503" s="3" t="s">
        <v>8299</v>
      </c>
      <c r="Q2503" s="6">
        <f>E2503/D2503</f>
        <v>2.5545454545454545E-2</v>
      </c>
      <c r="R2503" s="8">
        <f>E2503/N2503</f>
        <v>40.142857142857146</v>
      </c>
      <c r="S2503" s="3" t="s">
        <v>8338</v>
      </c>
      <c r="T2503" s="3" t="s">
        <v>8355</v>
      </c>
    </row>
    <row r="2504" spans="1:20" ht="10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12">
        <f t="shared" si="39"/>
        <v>41903.825439814813</v>
      </c>
      <c r="K2504" s="3">
        <v>1407440918</v>
      </c>
      <c r="L2504" s="12">
        <f>(((K2504/60)/60)/24)+DATE(1970,1,1)</f>
        <v>41858.825439814813</v>
      </c>
      <c r="M2504" s="3" t="b">
        <v>0</v>
      </c>
      <c r="N2504" s="3">
        <v>5</v>
      </c>
      <c r="O2504" s="3" t="b">
        <v>0</v>
      </c>
      <c r="P2504" s="3" t="s">
        <v>8299</v>
      </c>
      <c r="Q2504" s="6">
        <f>E2504/D2504</f>
        <v>7.8181818181818181E-4</v>
      </c>
      <c r="R2504" s="8">
        <f>E2504/N2504</f>
        <v>17.2</v>
      </c>
      <c r="S2504" s="3" t="s">
        <v>8338</v>
      </c>
      <c r="T2504" s="3" t="s">
        <v>8355</v>
      </c>
    </row>
    <row r="2505" spans="1:20" ht="10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12">
        <f t="shared" si="39"/>
        <v>42528.879166666666</v>
      </c>
      <c r="K2505" s="3">
        <v>1462743308</v>
      </c>
      <c r="L2505" s="12">
        <f>(((K2505/60)/60)/24)+DATE(1970,1,1)</f>
        <v>42498.899398148147</v>
      </c>
      <c r="M2505" s="3" t="b">
        <v>0</v>
      </c>
      <c r="N2505" s="3">
        <v>0</v>
      </c>
      <c r="O2505" s="3" t="b">
        <v>0</v>
      </c>
      <c r="P2505" s="3" t="s">
        <v>8299</v>
      </c>
      <c r="Q2505" s="6">
        <f>E2505/D2505</f>
        <v>0</v>
      </c>
      <c r="R2505" s="8" t="e">
        <f>E2505/N2505</f>
        <v>#DIV/0!</v>
      </c>
      <c r="S2505" s="3" t="s">
        <v>8338</v>
      </c>
      <c r="T2505" s="3" t="s">
        <v>8355</v>
      </c>
    </row>
    <row r="2506" spans="1:20" ht="63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12">
        <f t="shared" si="39"/>
        <v>41958.057106481487</v>
      </c>
      <c r="K2506" s="3">
        <v>1413418934</v>
      </c>
      <c r="L2506" s="12">
        <f>(((K2506/60)/60)/24)+DATE(1970,1,1)</f>
        <v>41928.015439814815</v>
      </c>
      <c r="M2506" s="3" t="b">
        <v>0</v>
      </c>
      <c r="N2506" s="3">
        <v>0</v>
      </c>
      <c r="O2506" s="3" t="b">
        <v>0</v>
      </c>
      <c r="P2506" s="3" t="s">
        <v>8299</v>
      </c>
      <c r="Q2506" s="6">
        <f>E2506/D2506</f>
        <v>0</v>
      </c>
      <c r="R2506" s="8" t="e">
        <f>E2506/N2506</f>
        <v>#DIV/0!</v>
      </c>
      <c r="S2506" s="3" t="s">
        <v>8338</v>
      </c>
      <c r="T2506" s="3" t="s">
        <v>8355</v>
      </c>
    </row>
    <row r="2507" spans="1:20" ht="126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12">
        <f t="shared" si="39"/>
        <v>42077.014074074075</v>
      </c>
      <c r="K2507" s="3">
        <v>1423704016</v>
      </c>
      <c r="L2507" s="12">
        <f>(((K2507/60)/60)/24)+DATE(1970,1,1)</f>
        <v>42047.05574074074</v>
      </c>
      <c r="M2507" s="3" t="b">
        <v>0</v>
      </c>
      <c r="N2507" s="3">
        <v>0</v>
      </c>
      <c r="O2507" s="3" t="b">
        <v>0</v>
      </c>
      <c r="P2507" s="3" t="s">
        <v>8299</v>
      </c>
      <c r="Q2507" s="6">
        <f>E2507/D2507</f>
        <v>0</v>
      </c>
      <c r="R2507" s="8" t="e">
        <f>E2507/N2507</f>
        <v>#DIV/0!</v>
      </c>
      <c r="S2507" s="3" t="s">
        <v>8338</v>
      </c>
      <c r="T2507" s="3" t="s">
        <v>8355</v>
      </c>
    </row>
    <row r="2508" spans="1:20" ht="10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12">
        <f t="shared" si="39"/>
        <v>42280.875</v>
      </c>
      <c r="K2508" s="3">
        <v>1441955269</v>
      </c>
      <c r="L2508" s="12">
        <f>(((K2508/60)/60)/24)+DATE(1970,1,1)</f>
        <v>42258.297094907408</v>
      </c>
      <c r="M2508" s="3" t="b">
        <v>0</v>
      </c>
      <c r="N2508" s="3">
        <v>2</v>
      </c>
      <c r="O2508" s="3" t="b">
        <v>0</v>
      </c>
      <c r="P2508" s="3" t="s">
        <v>8299</v>
      </c>
      <c r="Q2508" s="6">
        <f>E2508/D2508</f>
        <v>6.0000000000000001E-3</v>
      </c>
      <c r="R2508" s="8">
        <f>E2508/N2508</f>
        <v>15</v>
      </c>
      <c r="S2508" s="3" t="s">
        <v>8338</v>
      </c>
      <c r="T2508" s="3" t="s">
        <v>8355</v>
      </c>
    </row>
    <row r="2509" spans="1:20" ht="42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12">
        <f t="shared" si="39"/>
        <v>42135.072962962964</v>
      </c>
      <c r="K2509" s="3">
        <v>1428716704</v>
      </c>
      <c r="L2509" s="12">
        <f>(((K2509/60)/60)/24)+DATE(1970,1,1)</f>
        <v>42105.072962962964</v>
      </c>
      <c r="M2509" s="3" t="b">
        <v>0</v>
      </c>
      <c r="N2509" s="3">
        <v>0</v>
      </c>
      <c r="O2509" s="3" t="b">
        <v>0</v>
      </c>
      <c r="P2509" s="3" t="s">
        <v>8299</v>
      </c>
      <c r="Q2509" s="6">
        <f>E2509/D2509</f>
        <v>0</v>
      </c>
      <c r="R2509" s="8" t="e">
        <f>E2509/N2509</f>
        <v>#DIV/0!</v>
      </c>
      <c r="S2509" s="3" t="s">
        <v>8338</v>
      </c>
      <c r="T2509" s="3" t="s">
        <v>8355</v>
      </c>
    </row>
    <row r="2510" spans="1:20" ht="10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12">
        <f t="shared" si="39"/>
        <v>41865.951782407406</v>
      </c>
      <c r="K2510" s="3">
        <v>1405464634</v>
      </c>
      <c r="L2510" s="12">
        <f>(((K2510/60)/60)/24)+DATE(1970,1,1)</f>
        <v>41835.951782407406</v>
      </c>
      <c r="M2510" s="3" t="b">
        <v>0</v>
      </c>
      <c r="N2510" s="3">
        <v>0</v>
      </c>
      <c r="O2510" s="3" t="b">
        <v>0</v>
      </c>
      <c r="P2510" s="3" t="s">
        <v>8299</v>
      </c>
      <c r="Q2510" s="6">
        <f>E2510/D2510</f>
        <v>0</v>
      </c>
      <c r="R2510" s="8" t="e">
        <f>E2510/N2510</f>
        <v>#DIV/0!</v>
      </c>
      <c r="S2510" s="3" t="s">
        <v>8338</v>
      </c>
      <c r="T2510" s="3" t="s">
        <v>8355</v>
      </c>
    </row>
    <row r="2511" spans="1:20" ht="10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12">
        <f t="shared" si="39"/>
        <v>42114.767928240741</v>
      </c>
      <c r="K2511" s="3">
        <v>1424719549</v>
      </c>
      <c r="L2511" s="12">
        <f>(((K2511/60)/60)/24)+DATE(1970,1,1)</f>
        <v>42058.809594907405</v>
      </c>
      <c r="M2511" s="3" t="b">
        <v>0</v>
      </c>
      <c r="N2511" s="3">
        <v>28</v>
      </c>
      <c r="O2511" s="3" t="b">
        <v>0</v>
      </c>
      <c r="P2511" s="3" t="s">
        <v>8299</v>
      </c>
      <c r="Q2511" s="6">
        <f>E2511/D2511</f>
        <v>1.0526315789473684E-2</v>
      </c>
      <c r="R2511" s="8">
        <f>E2511/N2511</f>
        <v>35.714285714285715</v>
      </c>
      <c r="S2511" s="3" t="s">
        <v>8338</v>
      </c>
      <c r="T2511" s="3" t="s">
        <v>8355</v>
      </c>
    </row>
    <row r="2512" spans="1:20" ht="10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12">
        <f t="shared" si="39"/>
        <v>42138.997361111105</v>
      </c>
      <c r="K2512" s="3">
        <v>1426463772</v>
      </c>
      <c r="L2512" s="12">
        <f>(((K2512/60)/60)/24)+DATE(1970,1,1)</f>
        <v>42078.997361111105</v>
      </c>
      <c r="M2512" s="3" t="b">
        <v>0</v>
      </c>
      <c r="N2512" s="3">
        <v>2</v>
      </c>
      <c r="O2512" s="3" t="b">
        <v>0</v>
      </c>
      <c r="P2512" s="3" t="s">
        <v>8299</v>
      </c>
      <c r="Q2512" s="6">
        <f>E2512/D2512</f>
        <v>1.5E-3</v>
      </c>
      <c r="R2512" s="8">
        <f>E2512/N2512</f>
        <v>37.5</v>
      </c>
      <c r="S2512" s="3" t="s">
        <v>8338</v>
      </c>
      <c r="T2512" s="3" t="s">
        <v>8355</v>
      </c>
    </row>
    <row r="2513" spans="1:20" ht="10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12">
        <f t="shared" si="39"/>
        <v>42401.446909722217</v>
      </c>
      <c r="K2513" s="3">
        <v>1451731413</v>
      </c>
      <c r="L2513" s="12">
        <f>(((K2513/60)/60)/24)+DATE(1970,1,1)</f>
        <v>42371.446909722217</v>
      </c>
      <c r="M2513" s="3" t="b">
        <v>0</v>
      </c>
      <c r="N2513" s="3">
        <v>0</v>
      </c>
      <c r="O2513" s="3" t="b">
        <v>0</v>
      </c>
      <c r="P2513" s="3" t="s">
        <v>8299</v>
      </c>
      <c r="Q2513" s="6">
        <f>E2513/D2513</f>
        <v>0</v>
      </c>
      <c r="R2513" s="8" t="e">
        <f>E2513/N2513</f>
        <v>#DIV/0!</v>
      </c>
      <c r="S2513" s="3" t="s">
        <v>8338</v>
      </c>
      <c r="T2513" s="3" t="s">
        <v>8355</v>
      </c>
    </row>
    <row r="2514" spans="1:20" ht="84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12">
        <f t="shared" si="39"/>
        <v>41986.876863425925</v>
      </c>
      <c r="K2514" s="3">
        <v>1417208561</v>
      </c>
      <c r="L2514" s="12">
        <f>(((K2514/60)/60)/24)+DATE(1970,1,1)</f>
        <v>41971.876863425925</v>
      </c>
      <c r="M2514" s="3" t="b">
        <v>0</v>
      </c>
      <c r="N2514" s="3">
        <v>0</v>
      </c>
      <c r="O2514" s="3" t="b">
        <v>0</v>
      </c>
      <c r="P2514" s="3" t="s">
        <v>8299</v>
      </c>
      <c r="Q2514" s="6">
        <f>E2514/D2514</f>
        <v>0</v>
      </c>
      <c r="R2514" s="8" t="e">
        <f>E2514/N2514</f>
        <v>#DIV/0!</v>
      </c>
      <c r="S2514" s="3" t="s">
        <v>8338</v>
      </c>
      <c r="T2514" s="3" t="s">
        <v>8355</v>
      </c>
    </row>
    <row r="2515" spans="1:20" ht="126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12">
        <f t="shared" si="39"/>
        <v>42792.00681712963</v>
      </c>
      <c r="K2515" s="3">
        <v>1482883789</v>
      </c>
      <c r="L2515" s="12">
        <f>(((K2515/60)/60)/24)+DATE(1970,1,1)</f>
        <v>42732.00681712963</v>
      </c>
      <c r="M2515" s="3" t="b">
        <v>0</v>
      </c>
      <c r="N2515" s="3">
        <v>0</v>
      </c>
      <c r="O2515" s="3" t="b">
        <v>0</v>
      </c>
      <c r="P2515" s="3" t="s">
        <v>8299</v>
      </c>
      <c r="Q2515" s="6">
        <f>E2515/D2515</f>
        <v>0</v>
      </c>
      <c r="R2515" s="8" t="e">
        <f>E2515/N2515</f>
        <v>#DIV/0!</v>
      </c>
      <c r="S2515" s="3" t="s">
        <v>8338</v>
      </c>
      <c r="T2515" s="3" t="s">
        <v>8355</v>
      </c>
    </row>
    <row r="2516" spans="1:20" ht="126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12">
        <f t="shared" si="39"/>
        <v>41871.389780092592</v>
      </c>
      <c r="K2516" s="3">
        <v>1407057677</v>
      </c>
      <c r="L2516" s="12">
        <f>(((K2516/60)/60)/24)+DATE(1970,1,1)</f>
        <v>41854.389780092592</v>
      </c>
      <c r="M2516" s="3" t="b">
        <v>0</v>
      </c>
      <c r="N2516" s="3">
        <v>4</v>
      </c>
      <c r="O2516" s="3" t="b">
        <v>0</v>
      </c>
      <c r="P2516" s="3" t="s">
        <v>8299</v>
      </c>
      <c r="Q2516" s="6">
        <f>E2516/D2516</f>
        <v>1.7500000000000002E-2</v>
      </c>
      <c r="R2516" s="8">
        <f>E2516/N2516</f>
        <v>52.5</v>
      </c>
      <c r="S2516" s="3" t="s">
        <v>8338</v>
      </c>
      <c r="T2516" s="3" t="s">
        <v>8355</v>
      </c>
    </row>
    <row r="2517" spans="1:20" ht="10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12">
        <f t="shared" si="39"/>
        <v>42057.839733796296</v>
      </c>
      <c r="K2517" s="3">
        <v>1422043753</v>
      </c>
      <c r="L2517" s="12">
        <f>(((K2517/60)/60)/24)+DATE(1970,1,1)</f>
        <v>42027.839733796296</v>
      </c>
      <c r="M2517" s="3" t="b">
        <v>0</v>
      </c>
      <c r="N2517" s="3">
        <v>12</v>
      </c>
      <c r="O2517" s="3" t="b">
        <v>0</v>
      </c>
      <c r="P2517" s="3" t="s">
        <v>8299</v>
      </c>
      <c r="Q2517" s="6">
        <f>E2517/D2517</f>
        <v>0.186</v>
      </c>
      <c r="R2517" s="8">
        <f>E2517/N2517</f>
        <v>77.5</v>
      </c>
      <c r="S2517" s="3" t="s">
        <v>8338</v>
      </c>
      <c r="T2517" s="3" t="s">
        <v>8355</v>
      </c>
    </row>
    <row r="2518" spans="1:20" ht="10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12">
        <f t="shared" si="39"/>
        <v>41972.6950462963</v>
      </c>
      <c r="K2518" s="3">
        <v>1414683652</v>
      </c>
      <c r="L2518" s="12">
        <f>(((K2518/60)/60)/24)+DATE(1970,1,1)</f>
        <v>41942.653379629628</v>
      </c>
      <c r="M2518" s="3" t="b">
        <v>0</v>
      </c>
      <c r="N2518" s="3">
        <v>0</v>
      </c>
      <c r="O2518" s="3" t="b">
        <v>0</v>
      </c>
      <c r="P2518" s="3" t="s">
        <v>8299</v>
      </c>
      <c r="Q2518" s="6">
        <f>E2518/D2518</f>
        <v>0</v>
      </c>
      <c r="R2518" s="8" t="e">
        <f>E2518/N2518</f>
        <v>#DIV/0!</v>
      </c>
      <c r="S2518" s="3" t="s">
        <v>8338</v>
      </c>
      <c r="T2518" s="3" t="s">
        <v>8355</v>
      </c>
    </row>
    <row r="2519" spans="1:20" ht="10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12">
        <f t="shared" si="39"/>
        <v>42082.760763888888</v>
      </c>
      <c r="K2519" s="3">
        <v>1424200530</v>
      </c>
      <c r="L2519" s="12">
        <f>(((K2519/60)/60)/24)+DATE(1970,1,1)</f>
        <v>42052.802430555559</v>
      </c>
      <c r="M2519" s="3" t="b">
        <v>0</v>
      </c>
      <c r="N2519" s="3">
        <v>33</v>
      </c>
      <c r="O2519" s="3" t="b">
        <v>0</v>
      </c>
      <c r="P2519" s="3" t="s">
        <v>8299</v>
      </c>
      <c r="Q2519" s="6">
        <f>E2519/D2519</f>
        <v>9.8166666666666666E-2</v>
      </c>
      <c r="R2519" s="8">
        <f>E2519/N2519</f>
        <v>53.545454545454547</v>
      </c>
      <c r="S2519" s="3" t="s">
        <v>8338</v>
      </c>
      <c r="T2519" s="3" t="s">
        <v>8355</v>
      </c>
    </row>
    <row r="2520" spans="1:20" ht="10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12">
        <f t="shared" si="39"/>
        <v>41956.722546296296</v>
      </c>
      <c r="K2520" s="3">
        <v>1413303628</v>
      </c>
      <c r="L2520" s="12">
        <f>(((K2520/60)/60)/24)+DATE(1970,1,1)</f>
        <v>41926.680879629632</v>
      </c>
      <c r="M2520" s="3" t="b">
        <v>0</v>
      </c>
      <c r="N2520" s="3">
        <v>0</v>
      </c>
      <c r="O2520" s="3" t="b">
        <v>0</v>
      </c>
      <c r="P2520" s="3" t="s">
        <v>8299</v>
      </c>
      <c r="Q2520" s="6">
        <f>E2520/D2520</f>
        <v>0</v>
      </c>
      <c r="R2520" s="8" t="e">
        <f>E2520/N2520</f>
        <v>#DIV/0!</v>
      </c>
      <c r="S2520" s="3" t="s">
        <v>8338</v>
      </c>
      <c r="T2520" s="3" t="s">
        <v>8355</v>
      </c>
    </row>
    <row r="2521" spans="1:20" ht="84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12">
        <f t="shared" si="39"/>
        <v>41839.155138888891</v>
      </c>
      <c r="K2521" s="3">
        <v>1403149404</v>
      </c>
      <c r="L2521" s="12">
        <f>(((K2521/60)/60)/24)+DATE(1970,1,1)</f>
        <v>41809.155138888891</v>
      </c>
      <c r="M2521" s="3" t="b">
        <v>0</v>
      </c>
      <c r="N2521" s="3">
        <v>4</v>
      </c>
      <c r="O2521" s="3" t="b">
        <v>0</v>
      </c>
      <c r="P2521" s="3" t="s">
        <v>8299</v>
      </c>
      <c r="Q2521" s="6">
        <f>E2521/D2521</f>
        <v>4.3333333333333331E-4</v>
      </c>
      <c r="R2521" s="8">
        <f>E2521/N2521</f>
        <v>16.25</v>
      </c>
      <c r="S2521" s="3" t="s">
        <v>8338</v>
      </c>
      <c r="T2521" s="3" t="s">
        <v>8355</v>
      </c>
    </row>
    <row r="2522" spans="1:20" ht="10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12">
        <f t="shared" si="39"/>
        <v>42658.806249999994</v>
      </c>
      <c r="K2522" s="3">
        <v>1472567085</v>
      </c>
      <c r="L2522" s="12">
        <f>(((K2522/60)/60)/24)+DATE(1970,1,1)</f>
        <v>42612.600520833337</v>
      </c>
      <c r="M2522" s="3" t="b">
        <v>0</v>
      </c>
      <c r="N2522" s="3">
        <v>0</v>
      </c>
      <c r="O2522" s="3" t="b">
        <v>0</v>
      </c>
      <c r="P2522" s="3" t="s">
        <v>8299</v>
      </c>
      <c r="Q2522" s="6">
        <f>E2522/D2522</f>
        <v>0</v>
      </c>
      <c r="R2522" s="8" t="e">
        <f>E2522/N2522</f>
        <v>#DIV/0!</v>
      </c>
      <c r="S2522" s="3" t="s">
        <v>8338</v>
      </c>
      <c r="T2522" s="3" t="s">
        <v>8355</v>
      </c>
    </row>
    <row r="2523" spans="1:20" ht="10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12">
        <f t="shared" si="39"/>
        <v>42290.967835648145</v>
      </c>
      <c r="K2523" s="3">
        <v>1442963621</v>
      </c>
      <c r="L2523" s="12">
        <f>(((K2523/60)/60)/24)+DATE(1970,1,1)</f>
        <v>42269.967835648145</v>
      </c>
      <c r="M2523" s="3" t="b">
        <v>0</v>
      </c>
      <c r="N2523" s="3">
        <v>132</v>
      </c>
      <c r="O2523" s="3" t="b">
        <v>1</v>
      </c>
      <c r="P2523" s="3" t="s">
        <v>8300</v>
      </c>
      <c r="Q2523" s="6">
        <f>E2523/D2523</f>
        <v>1.0948792000000001</v>
      </c>
      <c r="R2523" s="8">
        <f>E2523/N2523</f>
        <v>103.68174242424243</v>
      </c>
      <c r="S2523" s="3" t="s">
        <v>8327</v>
      </c>
      <c r="T2523" s="3" t="s">
        <v>8356</v>
      </c>
    </row>
    <row r="2524" spans="1:20" ht="10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12">
        <f t="shared" si="39"/>
        <v>42482.619444444441</v>
      </c>
      <c r="K2524" s="3">
        <v>1459431960</v>
      </c>
      <c r="L2524" s="12">
        <f>(((K2524/60)/60)/24)+DATE(1970,1,1)</f>
        <v>42460.573611111111</v>
      </c>
      <c r="M2524" s="3" t="b">
        <v>0</v>
      </c>
      <c r="N2524" s="3">
        <v>27</v>
      </c>
      <c r="O2524" s="3" t="b">
        <v>1</v>
      </c>
      <c r="P2524" s="3" t="s">
        <v>8300</v>
      </c>
      <c r="Q2524" s="6">
        <f>E2524/D2524</f>
        <v>1</v>
      </c>
      <c r="R2524" s="8">
        <f>E2524/N2524</f>
        <v>185.18518518518519</v>
      </c>
      <c r="S2524" s="3" t="s">
        <v>8327</v>
      </c>
      <c r="T2524" s="3" t="s">
        <v>8356</v>
      </c>
    </row>
    <row r="2525" spans="1:20" ht="10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12">
        <f t="shared" si="39"/>
        <v>41961.017268518524</v>
      </c>
      <c r="K2525" s="3">
        <v>1413674692</v>
      </c>
      <c r="L2525" s="12">
        <f>(((K2525/60)/60)/24)+DATE(1970,1,1)</f>
        <v>41930.975601851853</v>
      </c>
      <c r="M2525" s="3" t="b">
        <v>0</v>
      </c>
      <c r="N2525" s="3">
        <v>26</v>
      </c>
      <c r="O2525" s="3" t="b">
        <v>1</v>
      </c>
      <c r="P2525" s="3" t="s">
        <v>8300</v>
      </c>
      <c r="Q2525" s="6">
        <f>E2525/D2525</f>
        <v>1.5644444444444445</v>
      </c>
      <c r="R2525" s="8">
        <f>E2525/N2525</f>
        <v>54.153846153846153</v>
      </c>
      <c r="S2525" s="3" t="s">
        <v>8327</v>
      </c>
      <c r="T2525" s="3" t="s">
        <v>8356</v>
      </c>
    </row>
    <row r="2526" spans="1:20" ht="84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12">
        <f t="shared" si="39"/>
        <v>41994.1875</v>
      </c>
      <c r="K2526" s="3">
        <v>1416338557</v>
      </c>
      <c r="L2526" s="12">
        <f>(((K2526/60)/60)/24)+DATE(1970,1,1)</f>
        <v>41961.807372685187</v>
      </c>
      <c r="M2526" s="3" t="b">
        <v>0</v>
      </c>
      <c r="N2526" s="3">
        <v>43</v>
      </c>
      <c r="O2526" s="3" t="b">
        <v>1</v>
      </c>
      <c r="P2526" s="3" t="s">
        <v>8300</v>
      </c>
      <c r="Q2526" s="6">
        <f>E2526/D2526</f>
        <v>1.016</v>
      </c>
      <c r="R2526" s="8">
        <f>E2526/N2526</f>
        <v>177.2093023255814</v>
      </c>
      <c r="S2526" s="3" t="s">
        <v>8327</v>
      </c>
      <c r="T2526" s="3" t="s">
        <v>8356</v>
      </c>
    </row>
    <row r="2527" spans="1:20" ht="84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12">
        <f t="shared" si="39"/>
        <v>41088.844571759262</v>
      </c>
      <c r="K2527" s="3">
        <v>1338322571</v>
      </c>
      <c r="L2527" s="12">
        <f>(((K2527/60)/60)/24)+DATE(1970,1,1)</f>
        <v>41058.844571759262</v>
      </c>
      <c r="M2527" s="3" t="b">
        <v>0</v>
      </c>
      <c r="N2527" s="3">
        <v>80</v>
      </c>
      <c r="O2527" s="3" t="b">
        <v>1</v>
      </c>
      <c r="P2527" s="3" t="s">
        <v>8300</v>
      </c>
      <c r="Q2527" s="6">
        <f>E2527/D2527</f>
        <v>1.00325</v>
      </c>
      <c r="R2527" s="8">
        <f>E2527/N2527</f>
        <v>100.325</v>
      </c>
      <c r="S2527" s="3" t="s">
        <v>8327</v>
      </c>
      <c r="T2527" s="3" t="s">
        <v>8356</v>
      </c>
    </row>
    <row r="2528" spans="1:20" ht="84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12">
        <f t="shared" si="39"/>
        <v>41981.207638888889</v>
      </c>
      <c r="K2528" s="3">
        <v>1415585474</v>
      </c>
      <c r="L2528" s="12">
        <f>(((K2528/60)/60)/24)+DATE(1970,1,1)</f>
        <v>41953.091134259259</v>
      </c>
      <c r="M2528" s="3" t="b">
        <v>0</v>
      </c>
      <c r="N2528" s="3">
        <v>33</v>
      </c>
      <c r="O2528" s="3" t="b">
        <v>1</v>
      </c>
      <c r="P2528" s="3" t="s">
        <v>8300</v>
      </c>
      <c r="Q2528" s="6">
        <f>E2528/D2528</f>
        <v>1.1294999999999999</v>
      </c>
      <c r="R2528" s="8">
        <f>E2528/N2528</f>
        <v>136.90909090909091</v>
      </c>
      <c r="S2528" s="3" t="s">
        <v>8327</v>
      </c>
      <c r="T2528" s="3" t="s">
        <v>8356</v>
      </c>
    </row>
    <row r="2529" spans="1:20" ht="84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12">
        <f t="shared" si="39"/>
        <v>41565.165972222225</v>
      </c>
      <c r="K2529" s="3">
        <v>1380477691</v>
      </c>
      <c r="L2529" s="12">
        <f>(((K2529/60)/60)/24)+DATE(1970,1,1)</f>
        <v>41546.75105324074</v>
      </c>
      <c r="M2529" s="3" t="b">
        <v>0</v>
      </c>
      <c r="N2529" s="3">
        <v>71</v>
      </c>
      <c r="O2529" s="3" t="b">
        <v>1</v>
      </c>
      <c r="P2529" s="3" t="s">
        <v>8300</v>
      </c>
      <c r="Q2529" s="6">
        <f>E2529/D2529</f>
        <v>1.02125</v>
      </c>
      <c r="R2529" s="8">
        <f>E2529/N2529</f>
        <v>57.535211267605632</v>
      </c>
      <c r="S2529" s="3" t="s">
        <v>8327</v>
      </c>
      <c r="T2529" s="3" t="s">
        <v>8356</v>
      </c>
    </row>
    <row r="2530" spans="1:20" ht="10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12">
        <f t="shared" si="39"/>
        <v>42236.458333333328</v>
      </c>
      <c r="K2530" s="3">
        <v>1438459303</v>
      </c>
      <c r="L2530" s="12">
        <f>(((K2530/60)/60)/24)+DATE(1970,1,1)</f>
        <v>42217.834525462968</v>
      </c>
      <c r="M2530" s="3" t="b">
        <v>0</v>
      </c>
      <c r="N2530" s="3">
        <v>81</v>
      </c>
      <c r="O2530" s="3" t="b">
        <v>1</v>
      </c>
      <c r="P2530" s="3" t="s">
        <v>8300</v>
      </c>
      <c r="Q2530" s="6">
        <f>E2530/D2530</f>
        <v>1.0724974999999999</v>
      </c>
      <c r="R2530" s="8">
        <f>E2530/N2530</f>
        <v>52.962839506172834</v>
      </c>
      <c r="S2530" s="3" t="s">
        <v>8327</v>
      </c>
      <c r="T2530" s="3" t="s">
        <v>8356</v>
      </c>
    </row>
    <row r="2531" spans="1:20" ht="63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12">
        <f t="shared" si="39"/>
        <v>40993.0390625</v>
      </c>
      <c r="K2531" s="3">
        <v>1328752575</v>
      </c>
      <c r="L2531" s="12">
        <f>(((K2531/60)/60)/24)+DATE(1970,1,1)</f>
        <v>40948.080729166664</v>
      </c>
      <c r="M2531" s="3" t="b">
        <v>0</v>
      </c>
      <c r="N2531" s="3">
        <v>76</v>
      </c>
      <c r="O2531" s="3" t="b">
        <v>1</v>
      </c>
      <c r="P2531" s="3" t="s">
        <v>8300</v>
      </c>
      <c r="Q2531" s="6">
        <f>E2531/D2531</f>
        <v>1.0428333333333333</v>
      </c>
      <c r="R2531" s="8">
        <f>E2531/N2531</f>
        <v>82.328947368421055</v>
      </c>
      <c r="S2531" s="3" t="s">
        <v>8327</v>
      </c>
      <c r="T2531" s="3" t="s">
        <v>8356</v>
      </c>
    </row>
    <row r="2532" spans="1:20" ht="10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12">
        <f t="shared" si="39"/>
        <v>42114.201388888891</v>
      </c>
      <c r="K2532" s="3">
        <v>1426711505</v>
      </c>
      <c r="L2532" s="12">
        <f>(((K2532/60)/60)/24)+DATE(1970,1,1)</f>
        <v>42081.864641203705</v>
      </c>
      <c r="M2532" s="3" t="b">
        <v>0</v>
      </c>
      <c r="N2532" s="3">
        <v>48</v>
      </c>
      <c r="O2532" s="3" t="b">
        <v>1</v>
      </c>
      <c r="P2532" s="3" t="s">
        <v>8300</v>
      </c>
      <c r="Q2532" s="6">
        <f>E2532/D2532</f>
        <v>1</v>
      </c>
      <c r="R2532" s="8">
        <f>E2532/N2532</f>
        <v>135.41666666666666</v>
      </c>
      <c r="S2532" s="3" t="s">
        <v>8327</v>
      </c>
      <c r="T2532" s="3" t="s">
        <v>8356</v>
      </c>
    </row>
    <row r="2533" spans="1:20" ht="10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12">
        <f t="shared" si="39"/>
        <v>42231.165972222225</v>
      </c>
      <c r="K2533" s="3">
        <v>1437668354</v>
      </c>
      <c r="L2533" s="12">
        <f>(((K2533/60)/60)/24)+DATE(1970,1,1)</f>
        <v>42208.680023148147</v>
      </c>
      <c r="M2533" s="3" t="b">
        <v>0</v>
      </c>
      <c r="N2533" s="3">
        <v>61</v>
      </c>
      <c r="O2533" s="3" t="b">
        <v>1</v>
      </c>
      <c r="P2533" s="3" t="s">
        <v>8300</v>
      </c>
      <c r="Q2533" s="6">
        <f>E2533/D2533</f>
        <v>1.004</v>
      </c>
      <c r="R2533" s="8">
        <f>E2533/N2533</f>
        <v>74.06557377049181</v>
      </c>
      <c r="S2533" s="3" t="s">
        <v>8327</v>
      </c>
      <c r="T2533" s="3" t="s">
        <v>8356</v>
      </c>
    </row>
    <row r="2534" spans="1:20" ht="10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12">
        <f t="shared" si="39"/>
        <v>41137.849143518521</v>
      </c>
      <c r="K2534" s="3">
        <v>1342556566</v>
      </c>
      <c r="L2534" s="12">
        <f>(((K2534/60)/60)/24)+DATE(1970,1,1)</f>
        <v>41107.849143518521</v>
      </c>
      <c r="M2534" s="3" t="b">
        <v>0</v>
      </c>
      <c r="N2534" s="3">
        <v>60</v>
      </c>
      <c r="O2534" s="3" t="b">
        <v>1</v>
      </c>
      <c r="P2534" s="3" t="s">
        <v>8300</v>
      </c>
      <c r="Q2534" s="6">
        <f>E2534/D2534</f>
        <v>1.26125</v>
      </c>
      <c r="R2534" s="8">
        <f>E2534/N2534</f>
        <v>84.083333333333329</v>
      </c>
      <c r="S2534" s="3" t="s">
        <v>8327</v>
      </c>
      <c r="T2534" s="3" t="s">
        <v>8356</v>
      </c>
    </row>
    <row r="2535" spans="1:20" ht="10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12">
        <f t="shared" si="39"/>
        <v>41334.750787037039</v>
      </c>
      <c r="K2535" s="3">
        <v>1359568911</v>
      </c>
      <c r="L2535" s="12">
        <f>(((K2535/60)/60)/24)+DATE(1970,1,1)</f>
        <v>41304.751284722224</v>
      </c>
      <c r="M2535" s="3" t="b">
        <v>0</v>
      </c>
      <c r="N2535" s="3">
        <v>136</v>
      </c>
      <c r="O2535" s="3" t="b">
        <v>1</v>
      </c>
      <c r="P2535" s="3" t="s">
        <v>8300</v>
      </c>
      <c r="Q2535" s="6">
        <f>E2535/D2535</f>
        <v>1.1066666666666667</v>
      </c>
      <c r="R2535" s="8">
        <f>E2535/N2535</f>
        <v>61.029411764705884</v>
      </c>
      <c r="S2535" s="3" t="s">
        <v>8327</v>
      </c>
      <c r="T2535" s="3" t="s">
        <v>8356</v>
      </c>
    </row>
    <row r="2536" spans="1:20" ht="126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12">
        <f t="shared" si="39"/>
        <v>40179.25</v>
      </c>
      <c r="K2536" s="3">
        <v>1257871712</v>
      </c>
      <c r="L2536" s="12">
        <f>(((K2536/60)/60)/24)+DATE(1970,1,1)</f>
        <v>40127.700370370374</v>
      </c>
      <c r="M2536" s="3" t="b">
        <v>0</v>
      </c>
      <c r="N2536" s="3">
        <v>14</v>
      </c>
      <c r="O2536" s="3" t="b">
        <v>1</v>
      </c>
      <c r="P2536" s="3" t="s">
        <v>8300</v>
      </c>
      <c r="Q2536" s="6">
        <f>E2536/D2536</f>
        <v>1.05</v>
      </c>
      <c r="R2536" s="8">
        <f>E2536/N2536</f>
        <v>150</v>
      </c>
      <c r="S2536" s="3" t="s">
        <v>8327</v>
      </c>
      <c r="T2536" s="3" t="s">
        <v>8356</v>
      </c>
    </row>
    <row r="2537" spans="1:20" ht="42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12">
        <f t="shared" si="39"/>
        <v>41974.832696759258</v>
      </c>
      <c r="K2537" s="3">
        <v>1414781945</v>
      </c>
      <c r="L2537" s="12">
        <f>(((K2537/60)/60)/24)+DATE(1970,1,1)</f>
        <v>41943.791030092594</v>
      </c>
      <c r="M2537" s="3" t="b">
        <v>0</v>
      </c>
      <c r="N2537" s="3">
        <v>78</v>
      </c>
      <c r="O2537" s="3" t="b">
        <v>1</v>
      </c>
      <c r="P2537" s="3" t="s">
        <v>8300</v>
      </c>
      <c r="Q2537" s="6">
        <f>E2537/D2537</f>
        <v>1.03775</v>
      </c>
      <c r="R2537" s="8">
        <f>E2537/N2537</f>
        <v>266.08974358974359</v>
      </c>
      <c r="S2537" s="3" t="s">
        <v>8327</v>
      </c>
      <c r="T2537" s="3" t="s">
        <v>8356</v>
      </c>
    </row>
    <row r="2538" spans="1:20" ht="10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12">
        <f t="shared" si="39"/>
        <v>41485.106087962966</v>
      </c>
      <c r="K2538" s="3">
        <v>1373337166</v>
      </c>
      <c r="L2538" s="12">
        <f>(((K2538/60)/60)/24)+DATE(1970,1,1)</f>
        <v>41464.106087962966</v>
      </c>
      <c r="M2538" s="3" t="b">
        <v>0</v>
      </c>
      <c r="N2538" s="3">
        <v>4</v>
      </c>
      <c r="O2538" s="3" t="b">
        <v>1</v>
      </c>
      <c r="P2538" s="3" t="s">
        <v>8300</v>
      </c>
      <c r="Q2538" s="6">
        <f>E2538/D2538</f>
        <v>1.1599999999999999</v>
      </c>
      <c r="R2538" s="8">
        <f>E2538/N2538</f>
        <v>7.25</v>
      </c>
      <c r="S2538" s="3" t="s">
        <v>8327</v>
      </c>
      <c r="T2538" s="3" t="s">
        <v>8356</v>
      </c>
    </row>
    <row r="2539" spans="1:20" ht="10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12">
        <f t="shared" si="39"/>
        <v>40756.648784722223</v>
      </c>
      <c r="K2539" s="3">
        <v>1307028855</v>
      </c>
      <c r="L2539" s="12">
        <f>(((K2539/60)/60)/24)+DATE(1970,1,1)</f>
        <v>40696.648784722223</v>
      </c>
      <c r="M2539" s="3" t="b">
        <v>0</v>
      </c>
      <c r="N2539" s="3">
        <v>11</v>
      </c>
      <c r="O2539" s="3" t="b">
        <v>1</v>
      </c>
      <c r="P2539" s="3" t="s">
        <v>8300</v>
      </c>
      <c r="Q2539" s="6">
        <f>E2539/D2539</f>
        <v>1.1000000000000001</v>
      </c>
      <c r="R2539" s="8">
        <f>E2539/N2539</f>
        <v>100</v>
      </c>
      <c r="S2539" s="3" t="s">
        <v>8327</v>
      </c>
      <c r="T2539" s="3" t="s">
        <v>8356</v>
      </c>
    </row>
    <row r="2540" spans="1:20" ht="84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12">
        <f t="shared" si="39"/>
        <v>41329.207638888889</v>
      </c>
      <c r="K2540" s="3">
        <v>1359029661</v>
      </c>
      <c r="L2540" s="12">
        <f>(((K2540/60)/60)/24)+DATE(1970,1,1)</f>
        <v>41298.509965277779</v>
      </c>
      <c r="M2540" s="3" t="b">
        <v>0</v>
      </c>
      <c r="N2540" s="3">
        <v>185</v>
      </c>
      <c r="O2540" s="3" t="b">
        <v>1</v>
      </c>
      <c r="P2540" s="3" t="s">
        <v>8300</v>
      </c>
      <c r="Q2540" s="6">
        <f>E2540/D2540</f>
        <v>1.130176111111111</v>
      </c>
      <c r="R2540" s="8">
        <f>E2540/N2540</f>
        <v>109.96308108108107</v>
      </c>
      <c r="S2540" s="3" t="s">
        <v>8327</v>
      </c>
      <c r="T2540" s="3" t="s">
        <v>8356</v>
      </c>
    </row>
    <row r="2541" spans="1:20" ht="10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12">
        <f t="shared" si="39"/>
        <v>42037.902222222227</v>
      </c>
      <c r="K2541" s="3">
        <v>1417729152</v>
      </c>
      <c r="L2541" s="12">
        <f>(((K2541/60)/60)/24)+DATE(1970,1,1)</f>
        <v>41977.902222222227</v>
      </c>
      <c r="M2541" s="3" t="b">
        <v>0</v>
      </c>
      <c r="N2541" s="3">
        <v>59</v>
      </c>
      <c r="O2541" s="3" t="b">
        <v>1</v>
      </c>
      <c r="P2541" s="3" t="s">
        <v>8300</v>
      </c>
      <c r="Q2541" s="6">
        <f>E2541/D2541</f>
        <v>1.0024999999999999</v>
      </c>
      <c r="R2541" s="8">
        <f>E2541/N2541</f>
        <v>169.91525423728814</v>
      </c>
      <c r="S2541" s="3" t="s">
        <v>8327</v>
      </c>
      <c r="T2541" s="3" t="s">
        <v>8356</v>
      </c>
    </row>
    <row r="2542" spans="1:20" ht="10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12">
        <f t="shared" si="39"/>
        <v>40845.675011574072</v>
      </c>
      <c r="K2542" s="3">
        <v>1314720721</v>
      </c>
      <c r="L2542" s="12">
        <f>(((K2542/60)/60)/24)+DATE(1970,1,1)</f>
        <v>40785.675011574072</v>
      </c>
      <c r="M2542" s="3" t="b">
        <v>0</v>
      </c>
      <c r="N2542" s="3">
        <v>27</v>
      </c>
      <c r="O2542" s="3" t="b">
        <v>1</v>
      </c>
      <c r="P2542" s="3" t="s">
        <v>8300</v>
      </c>
      <c r="Q2542" s="6">
        <f>E2542/D2542</f>
        <v>1.034</v>
      </c>
      <c r="R2542" s="8">
        <f>E2542/N2542</f>
        <v>95.740740740740748</v>
      </c>
      <c r="S2542" s="3" t="s">
        <v>8327</v>
      </c>
      <c r="T2542" s="3" t="s">
        <v>8356</v>
      </c>
    </row>
    <row r="2543" spans="1:20" ht="10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12">
        <f t="shared" si="39"/>
        <v>41543.449282407404</v>
      </c>
      <c r="K2543" s="3">
        <v>1375008418</v>
      </c>
      <c r="L2543" s="12">
        <f>(((K2543/60)/60)/24)+DATE(1970,1,1)</f>
        <v>41483.449282407404</v>
      </c>
      <c r="M2543" s="3" t="b">
        <v>0</v>
      </c>
      <c r="N2543" s="3">
        <v>63</v>
      </c>
      <c r="O2543" s="3" t="b">
        <v>1</v>
      </c>
      <c r="P2543" s="3" t="s">
        <v>8300</v>
      </c>
      <c r="Q2543" s="6">
        <f>E2543/D2543</f>
        <v>1.0702857142857143</v>
      </c>
      <c r="R2543" s="8">
        <f>E2543/N2543</f>
        <v>59.460317460317462</v>
      </c>
      <c r="S2543" s="3" t="s">
        <v>8327</v>
      </c>
      <c r="T2543" s="3" t="s">
        <v>8356</v>
      </c>
    </row>
    <row r="2544" spans="1:20" ht="84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12">
        <f t="shared" si="39"/>
        <v>41548.165972222225</v>
      </c>
      <c r="K2544" s="3">
        <v>1377252857</v>
      </c>
      <c r="L2544" s="12">
        <f>(((K2544/60)/60)/24)+DATE(1970,1,1)</f>
        <v>41509.426585648151</v>
      </c>
      <c r="M2544" s="3" t="b">
        <v>0</v>
      </c>
      <c r="N2544" s="3">
        <v>13</v>
      </c>
      <c r="O2544" s="3" t="b">
        <v>1</v>
      </c>
      <c r="P2544" s="3" t="s">
        <v>8300</v>
      </c>
      <c r="Q2544" s="6">
        <f>E2544/D2544</f>
        <v>1.0357142857142858</v>
      </c>
      <c r="R2544" s="8">
        <f>E2544/N2544</f>
        <v>55.769230769230766</v>
      </c>
      <c r="S2544" s="3" t="s">
        <v>8327</v>
      </c>
      <c r="T2544" s="3" t="s">
        <v>8356</v>
      </c>
    </row>
    <row r="2545" spans="1:20" ht="10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12">
        <f t="shared" si="39"/>
        <v>40545.125</v>
      </c>
      <c r="K2545" s="3">
        <v>1291257298</v>
      </c>
      <c r="L2545" s="12">
        <f>(((K2545/60)/60)/24)+DATE(1970,1,1)</f>
        <v>40514.107615740737</v>
      </c>
      <c r="M2545" s="3" t="b">
        <v>0</v>
      </c>
      <c r="N2545" s="3">
        <v>13</v>
      </c>
      <c r="O2545" s="3" t="b">
        <v>1</v>
      </c>
      <c r="P2545" s="3" t="s">
        <v>8300</v>
      </c>
      <c r="Q2545" s="6">
        <f>E2545/D2545</f>
        <v>1.5640000000000001</v>
      </c>
      <c r="R2545" s="8">
        <f>E2545/N2545</f>
        <v>30.076923076923077</v>
      </c>
      <c r="S2545" s="3" t="s">
        <v>8327</v>
      </c>
      <c r="T2545" s="3" t="s">
        <v>8356</v>
      </c>
    </row>
    <row r="2546" spans="1:20" ht="84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12">
        <f t="shared" si="39"/>
        <v>41098.520474537036</v>
      </c>
      <c r="K2546" s="3">
        <v>1339158569</v>
      </c>
      <c r="L2546" s="12">
        <f>(((K2546/60)/60)/24)+DATE(1970,1,1)</f>
        <v>41068.520474537036</v>
      </c>
      <c r="M2546" s="3" t="b">
        <v>0</v>
      </c>
      <c r="N2546" s="3">
        <v>57</v>
      </c>
      <c r="O2546" s="3" t="b">
        <v>1</v>
      </c>
      <c r="P2546" s="3" t="s">
        <v>8300</v>
      </c>
      <c r="Q2546" s="6">
        <f>E2546/D2546</f>
        <v>1.0082</v>
      </c>
      <c r="R2546" s="8">
        <f>E2546/N2546</f>
        <v>88.438596491228068</v>
      </c>
      <c r="S2546" s="3" t="s">
        <v>8327</v>
      </c>
      <c r="T2546" s="3" t="s">
        <v>8356</v>
      </c>
    </row>
    <row r="2547" spans="1:20" ht="10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12">
        <f t="shared" si="39"/>
        <v>42062.020833333328</v>
      </c>
      <c r="K2547" s="3">
        <v>1421983138</v>
      </c>
      <c r="L2547" s="12">
        <f>(((K2547/60)/60)/24)+DATE(1970,1,1)</f>
        <v>42027.13817129629</v>
      </c>
      <c r="M2547" s="3" t="b">
        <v>0</v>
      </c>
      <c r="N2547" s="3">
        <v>61</v>
      </c>
      <c r="O2547" s="3" t="b">
        <v>1</v>
      </c>
      <c r="P2547" s="3" t="s">
        <v>8300</v>
      </c>
      <c r="Q2547" s="6">
        <f>E2547/D2547</f>
        <v>1.9530000000000001</v>
      </c>
      <c r="R2547" s="8">
        <f>E2547/N2547</f>
        <v>64.032786885245898</v>
      </c>
      <c r="S2547" s="3" t="s">
        <v>8327</v>
      </c>
      <c r="T2547" s="3" t="s">
        <v>8356</v>
      </c>
    </row>
    <row r="2548" spans="1:20" ht="84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12">
        <f t="shared" si="39"/>
        <v>41552.208333333336</v>
      </c>
      <c r="K2548" s="3">
        <v>1378586179</v>
      </c>
      <c r="L2548" s="12">
        <f>(((K2548/60)/60)/24)+DATE(1970,1,1)</f>
        <v>41524.858553240738</v>
      </c>
      <c r="M2548" s="3" t="b">
        <v>0</v>
      </c>
      <c r="N2548" s="3">
        <v>65</v>
      </c>
      <c r="O2548" s="3" t="b">
        <v>1</v>
      </c>
      <c r="P2548" s="3" t="s">
        <v>8300</v>
      </c>
      <c r="Q2548" s="6">
        <f>E2548/D2548</f>
        <v>1.1171428571428572</v>
      </c>
      <c r="R2548" s="8">
        <f>E2548/N2548</f>
        <v>60.153846153846153</v>
      </c>
      <c r="S2548" s="3" t="s">
        <v>8327</v>
      </c>
      <c r="T2548" s="3" t="s">
        <v>8356</v>
      </c>
    </row>
    <row r="2549" spans="1:20" ht="10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12">
        <f t="shared" si="39"/>
        <v>41003.731516203705</v>
      </c>
      <c r="K2549" s="3">
        <v>1330972403</v>
      </c>
      <c r="L2549" s="12">
        <f>(((K2549/60)/60)/24)+DATE(1970,1,1)</f>
        <v>40973.773182870369</v>
      </c>
      <c r="M2549" s="3" t="b">
        <v>0</v>
      </c>
      <c r="N2549" s="3">
        <v>134</v>
      </c>
      <c r="O2549" s="3" t="b">
        <v>1</v>
      </c>
      <c r="P2549" s="3" t="s">
        <v>8300</v>
      </c>
      <c r="Q2549" s="6">
        <f>E2549/D2549</f>
        <v>1.1985454545454546</v>
      </c>
      <c r="R2549" s="8">
        <f>E2549/N2549</f>
        <v>49.194029850746269</v>
      </c>
      <c r="S2549" s="3" t="s">
        <v>8327</v>
      </c>
      <c r="T2549" s="3" t="s">
        <v>8356</v>
      </c>
    </row>
    <row r="2550" spans="1:20" ht="10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12">
        <f t="shared" si="39"/>
        <v>42643.185416666667</v>
      </c>
      <c r="K2550" s="3">
        <v>1473087637</v>
      </c>
      <c r="L2550" s="12">
        <f>(((K2550/60)/60)/24)+DATE(1970,1,1)</f>
        <v>42618.625428240746</v>
      </c>
      <c r="M2550" s="3" t="b">
        <v>0</v>
      </c>
      <c r="N2550" s="3">
        <v>37</v>
      </c>
      <c r="O2550" s="3" t="b">
        <v>1</v>
      </c>
      <c r="P2550" s="3" t="s">
        <v>8300</v>
      </c>
      <c r="Q2550" s="6">
        <f>E2550/D2550</f>
        <v>1.0185</v>
      </c>
      <c r="R2550" s="8">
        <f>E2550/N2550</f>
        <v>165.16216216216216</v>
      </c>
      <c r="S2550" s="3" t="s">
        <v>8327</v>
      </c>
      <c r="T2550" s="3" t="s">
        <v>8356</v>
      </c>
    </row>
    <row r="2551" spans="1:20" ht="10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12">
        <f t="shared" si="39"/>
        <v>41425.708333333336</v>
      </c>
      <c r="K2551" s="3">
        <v>1366999870</v>
      </c>
      <c r="L2551" s="12">
        <f>(((K2551/60)/60)/24)+DATE(1970,1,1)</f>
        <v>41390.757754629631</v>
      </c>
      <c r="M2551" s="3" t="b">
        <v>0</v>
      </c>
      <c r="N2551" s="3">
        <v>37</v>
      </c>
      <c r="O2551" s="3" t="b">
        <v>1</v>
      </c>
      <c r="P2551" s="3" t="s">
        <v>8300</v>
      </c>
      <c r="Q2551" s="6">
        <f>E2551/D2551</f>
        <v>1.0280254777070064</v>
      </c>
      <c r="R2551" s="8">
        <f>E2551/N2551</f>
        <v>43.621621621621621</v>
      </c>
      <c r="S2551" s="3" t="s">
        <v>8327</v>
      </c>
      <c r="T2551" s="3" t="s">
        <v>8356</v>
      </c>
    </row>
    <row r="2552" spans="1:20" ht="10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12">
        <f t="shared" si="39"/>
        <v>42285.165972222225</v>
      </c>
      <c r="K2552" s="3">
        <v>1439392406</v>
      </c>
      <c r="L2552" s="12">
        <f>(((K2552/60)/60)/24)+DATE(1970,1,1)</f>
        <v>42228.634328703702</v>
      </c>
      <c r="M2552" s="3" t="b">
        <v>0</v>
      </c>
      <c r="N2552" s="3">
        <v>150</v>
      </c>
      <c r="O2552" s="3" t="b">
        <v>1</v>
      </c>
      <c r="P2552" s="3" t="s">
        <v>8300</v>
      </c>
      <c r="Q2552" s="6">
        <f>E2552/D2552</f>
        <v>1.0084615384615385</v>
      </c>
      <c r="R2552" s="8">
        <f>E2552/N2552</f>
        <v>43.7</v>
      </c>
      <c r="S2552" s="3" t="s">
        <v>8327</v>
      </c>
      <c r="T2552" s="3" t="s">
        <v>8356</v>
      </c>
    </row>
    <row r="2553" spans="1:20" ht="84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12">
        <f t="shared" si="39"/>
        <v>40989.866666666669</v>
      </c>
      <c r="K2553" s="3">
        <v>1329890585</v>
      </c>
      <c r="L2553" s="12">
        <f>(((K2553/60)/60)/24)+DATE(1970,1,1)</f>
        <v>40961.252141203702</v>
      </c>
      <c r="M2553" s="3" t="b">
        <v>0</v>
      </c>
      <c r="N2553" s="3">
        <v>56</v>
      </c>
      <c r="O2553" s="3" t="b">
        <v>1</v>
      </c>
      <c r="P2553" s="3" t="s">
        <v>8300</v>
      </c>
      <c r="Q2553" s="6">
        <f>E2553/D2553</f>
        <v>1.0273469387755103</v>
      </c>
      <c r="R2553" s="8">
        <f>E2553/N2553</f>
        <v>67.419642857142861</v>
      </c>
      <c r="S2553" s="3" t="s">
        <v>8327</v>
      </c>
      <c r="T2553" s="3" t="s">
        <v>8356</v>
      </c>
    </row>
    <row r="2554" spans="1:20" ht="10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12">
        <f t="shared" si="39"/>
        <v>42799.809965277775</v>
      </c>
      <c r="K2554" s="3">
        <v>1486149981</v>
      </c>
      <c r="L2554" s="12">
        <f>(((K2554/60)/60)/24)+DATE(1970,1,1)</f>
        <v>42769.809965277775</v>
      </c>
      <c r="M2554" s="3" t="b">
        <v>0</v>
      </c>
      <c r="N2554" s="3">
        <v>18</v>
      </c>
      <c r="O2554" s="3" t="b">
        <v>1</v>
      </c>
      <c r="P2554" s="3" t="s">
        <v>8300</v>
      </c>
      <c r="Q2554" s="6">
        <f>E2554/D2554</f>
        <v>1.0649999999999999</v>
      </c>
      <c r="R2554" s="8">
        <f>E2554/N2554</f>
        <v>177.5</v>
      </c>
      <c r="S2554" s="3" t="s">
        <v>8327</v>
      </c>
      <c r="T2554" s="3" t="s">
        <v>8356</v>
      </c>
    </row>
    <row r="2555" spans="1:20" ht="10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12">
        <f t="shared" si="39"/>
        <v>41173.199155092596</v>
      </c>
      <c r="K2555" s="3">
        <v>1343018807</v>
      </c>
      <c r="L2555" s="12">
        <f>(((K2555/60)/60)/24)+DATE(1970,1,1)</f>
        <v>41113.199155092596</v>
      </c>
      <c r="M2555" s="3" t="b">
        <v>0</v>
      </c>
      <c r="N2555" s="3">
        <v>60</v>
      </c>
      <c r="O2555" s="3" t="b">
        <v>1</v>
      </c>
      <c r="P2555" s="3" t="s">
        <v>8300</v>
      </c>
      <c r="Q2555" s="6">
        <f>E2555/D2555</f>
        <v>1.5553333333333332</v>
      </c>
      <c r="R2555" s="8">
        <f>E2555/N2555</f>
        <v>38.883333333333333</v>
      </c>
      <c r="S2555" s="3" t="s">
        <v>8327</v>
      </c>
      <c r="T2555" s="3" t="s">
        <v>8356</v>
      </c>
    </row>
    <row r="2556" spans="1:20" ht="10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12">
        <f t="shared" si="39"/>
        <v>42156.165972222225</v>
      </c>
      <c r="K2556" s="3">
        <v>1430445163</v>
      </c>
      <c r="L2556" s="12">
        <f>(((K2556/60)/60)/24)+DATE(1970,1,1)</f>
        <v>42125.078275462962</v>
      </c>
      <c r="M2556" s="3" t="b">
        <v>0</v>
      </c>
      <c r="N2556" s="3">
        <v>67</v>
      </c>
      <c r="O2556" s="3" t="b">
        <v>1</v>
      </c>
      <c r="P2556" s="3" t="s">
        <v>8300</v>
      </c>
      <c r="Q2556" s="6">
        <f>E2556/D2556</f>
        <v>1.228</v>
      </c>
      <c r="R2556" s="8">
        <f>E2556/N2556</f>
        <v>54.985074626865675</v>
      </c>
      <c r="S2556" s="3" t="s">
        <v>8327</v>
      </c>
      <c r="T2556" s="3" t="s">
        <v>8356</v>
      </c>
    </row>
    <row r="2557" spans="1:20" ht="10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12">
        <f t="shared" si="39"/>
        <v>41057.655011574076</v>
      </c>
      <c r="K2557" s="3">
        <v>1335541393</v>
      </c>
      <c r="L2557" s="12">
        <f>(((K2557/60)/60)/24)+DATE(1970,1,1)</f>
        <v>41026.655011574076</v>
      </c>
      <c r="M2557" s="3" t="b">
        <v>0</v>
      </c>
      <c r="N2557" s="3">
        <v>35</v>
      </c>
      <c r="O2557" s="3" t="b">
        <v>1</v>
      </c>
      <c r="P2557" s="3" t="s">
        <v>8300</v>
      </c>
      <c r="Q2557" s="6">
        <f>E2557/D2557</f>
        <v>1.0734999999999999</v>
      </c>
      <c r="R2557" s="8">
        <f>E2557/N2557</f>
        <v>61.342857142857142</v>
      </c>
      <c r="S2557" s="3" t="s">
        <v>8327</v>
      </c>
      <c r="T2557" s="3" t="s">
        <v>8356</v>
      </c>
    </row>
    <row r="2558" spans="1:20" ht="10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12">
        <f t="shared" si="39"/>
        <v>41267.991400462961</v>
      </c>
      <c r="K2558" s="3">
        <v>1352504857</v>
      </c>
      <c r="L2558" s="12">
        <f>(((K2558/60)/60)/24)+DATE(1970,1,1)</f>
        <v>41222.991400462961</v>
      </c>
      <c r="M2558" s="3" t="b">
        <v>0</v>
      </c>
      <c r="N2558" s="3">
        <v>34</v>
      </c>
      <c r="O2558" s="3" t="b">
        <v>1</v>
      </c>
      <c r="P2558" s="3" t="s">
        <v>8300</v>
      </c>
      <c r="Q2558" s="6">
        <f>E2558/D2558</f>
        <v>1.0550335570469798</v>
      </c>
      <c r="R2558" s="8">
        <f>E2558/N2558</f>
        <v>23.117647058823529</v>
      </c>
      <c r="S2558" s="3" t="s">
        <v>8327</v>
      </c>
      <c r="T2558" s="3" t="s">
        <v>8356</v>
      </c>
    </row>
    <row r="2559" spans="1:20" ht="63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12">
        <f t="shared" si="39"/>
        <v>41774.745208333334</v>
      </c>
      <c r="K2559" s="3">
        <v>1397584386</v>
      </c>
      <c r="L2559" s="12">
        <f>(((K2559/60)/60)/24)+DATE(1970,1,1)</f>
        <v>41744.745208333334</v>
      </c>
      <c r="M2559" s="3" t="b">
        <v>0</v>
      </c>
      <c r="N2559" s="3">
        <v>36</v>
      </c>
      <c r="O2559" s="3" t="b">
        <v>1</v>
      </c>
      <c r="P2559" s="3" t="s">
        <v>8300</v>
      </c>
      <c r="Q2559" s="6">
        <f>E2559/D2559</f>
        <v>1.1844444444444444</v>
      </c>
      <c r="R2559" s="8">
        <f>E2559/N2559</f>
        <v>29.611111111111111</v>
      </c>
      <c r="S2559" s="3" t="s">
        <v>8327</v>
      </c>
      <c r="T2559" s="3" t="s">
        <v>8356</v>
      </c>
    </row>
    <row r="2560" spans="1:20" ht="84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12">
        <f t="shared" si="39"/>
        <v>42125.582638888889</v>
      </c>
      <c r="K2560" s="3">
        <v>1427747906</v>
      </c>
      <c r="L2560" s="12">
        <f>(((K2560/60)/60)/24)+DATE(1970,1,1)</f>
        <v>42093.860023148154</v>
      </c>
      <c r="M2560" s="3" t="b">
        <v>0</v>
      </c>
      <c r="N2560" s="3">
        <v>18</v>
      </c>
      <c r="O2560" s="3" t="b">
        <v>1</v>
      </c>
      <c r="P2560" s="3" t="s">
        <v>8300</v>
      </c>
      <c r="Q2560" s="6">
        <f>E2560/D2560</f>
        <v>1.0888</v>
      </c>
      <c r="R2560" s="8">
        <f>E2560/N2560</f>
        <v>75.611111111111114</v>
      </c>
      <c r="S2560" s="3" t="s">
        <v>8327</v>
      </c>
      <c r="T2560" s="3" t="s">
        <v>8356</v>
      </c>
    </row>
    <row r="2561" spans="1:20" ht="10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12">
        <f t="shared" si="39"/>
        <v>40862.817361111112</v>
      </c>
      <c r="K2561" s="3">
        <v>1318539484</v>
      </c>
      <c r="L2561" s="12">
        <f>(((K2561/60)/60)/24)+DATE(1970,1,1)</f>
        <v>40829.873657407406</v>
      </c>
      <c r="M2561" s="3" t="b">
        <v>0</v>
      </c>
      <c r="N2561" s="3">
        <v>25</v>
      </c>
      <c r="O2561" s="3" t="b">
        <v>1</v>
      </c>
      <c r="P2561" s="3" t="s">
        <v>8300</v>
      </c>
      <c r="Q2561" s="6">
        <f>E2561/D2561</f>
        <v>1.1125</v>
      </c>
      <c r="R2561" s="8">
        <f>E2561/N2561</f>
        <v>35.6</v>
      </c>
      <c r="S2561" s="3" t="s">
        <v>8327</v>
      </c>
      <c r="T2561" s="3" t="s">
        <v>8356</v>
      </c>
    </row>
    <row r="2562" spans="1:20" ht="10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12">
        <f t="shared" si="39"/>
        <v>42069.951087962967</v>
      </c>
      <c r="K2562" s="3">
        <v>1423090174</v>
      </c>
      <c r="L2562" s="12">
        <f>(((K2562/60)/60)/24)+DATE(1970,1,1)</f>
        <v>42039.951087962967</v>
      </c>
      <c r="M2562" s="3" t="b">
        <v>0</v>
      </c>
      <c r="N2562" s="3">
        <v>21</v>
      </c>
      <c r="O2562" s="3" t="b">
        <v>1</v>
      </c>
      <c r="P2562" s="3" t="s">
        <v>8300</v>
      </c>
      <c r="Q2562" s="6">
        <f>E2562/D2562</f>
        <v>1.0009999999999999</v>
      </c>
      <c r="R2562" s="8">
        <f>E2562/N2562</f>
        <v>143</v>
      </c>
      <c r="S2562" s="3" t="s">
        <v>8327</v>
      </c>
      <c r="T2562" s="3" t="s">
        <v>8356</v>
      </c>
    </row>
    <row r="2563" spans="1:20" ht="10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12">
        <f t="shared" ref="J2563:J2626" si="40">(((I2563/60)/60)/24)+DATE(1970,1,1)</f>
        <v>42290.528807870374</v>
      </c>
      <c r="K2563" s="3">
        <v>1442148089</v>
      </c>
      <c r="L2563" s="12">
        <f>(((K2563/60)/60)/24)+DATE(1970,1,1)</f>
        <v>42260.528807870374</v>
      </c>
      <c r="M2563" s="3" t="b">
        <v>0</v>
      </c>
      <c r="N2563" s="3">
        <v>0</v>
      </c>
      <c r="O2563" s="3" t="b">
        <v>0</v>
      </c>
      <c r="P2563" s="3" t="s">
        <v>8284</v>
      </c>
      <c r="Q2563" s="6">
        <f>E2563/D2563</f>
        <v>0</v>
      </c>
      <c r="R2563" s="8" t="e">
        <f>E2563/N2563</f>
        <v>#DIV/0!</v>
      </c>
      <c r="S2563" s="3" t="s">
        <v>8338</v>
      </c>
      <c r="T2563" s="3" t="s">
        <v>8339</v>
      </c>
    </row>
    <row r="2564" spans="1:20" ht="10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12">
        <f t="shared" si="40"/>
        <v>42654.524756944447</v>
      </c>
      <c r="K2564" s="3">
        <v>1471005339</v>
      </c>
      <c r="L2564" s="12">
        <f>(((K2564/60)/60)/24)+DATE(1970,1,1)</f>
        <v>42594.524756944447</v>
      </c>
      <c r="M2564" s="3" t="b">
        <v>0</v>
      </c>
      <c r="N2564" s="3">
        <v>3</v>
      </c>
      <c r="O2564" s="3" t="b">
        <v>0</v>
      </c>
      <c r="P2564" s="3" t="s">
        <v>8284</v>
      </c>
      <c r="Q2564" s="6">
        <f>E2564/D2564</f>
        <v>7.4999999999999997E-3</v>
      </c>
      <c r="R2564" s="8">
        <f>E2564/N2564</f>
        <v>25</v>
      </c>
      <c r="S2564" s="3" t="s">
        <v>8338</v>
      </c>
      <c r="T2564" s="3" t="s">
        <v>8339</v>
      </c>
    </row>
    <row r="2565" spans="1:20" ht="63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12">
        <f t="shared" si="40"/>
        <v>42215.139479166668</v>
      </c>
      <c r="K2565" s="3">
        <v>1433042451</v>
      </c>
      <c r="L2565" s="12">
        <f>(((K2565/60)/60)/24)+DATE(1970,1,1)</f>
        <v>42155.139479166668</v>
      </c>
      <c r="M2565" s="3" t="b">
        <v>0</v>
      </c>
      <c r="N2565" s="3">
        <v>0</v>
      </c>
      <c r="O2565" s="3" t="b">
        <v>0</v>
      </c>
      <c r="P2565" s="3" t="s">
        <v>8284</v>
      </c>
      <c r="Q2565" s="6">
        <f>E2565/D2565</f>
        <v>0</v>
      </c>
      <c r="R2565" s="8" t="e">
        <f>E2565/N2565</f>
        <v>#DIV/0!</v>
      </c>
      <c r="S2565" s="3" t="s">
        <v>8338</v>
      </c>
      <c r="T2565" s="3" t="s">
        <v>8339</v>
      </c>
    </row>
    <row r="2566" spans="1:20" ht="10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12">
        <f t="shared" si="40"/>
        <v>41852.040497685186</v>
      </c>
      <c r="K2566" s="3">
        <v>1404262699</v>
      </c>
      <c r="L2566" s="12">
        <f>(((K2566/60)/60)/24)+DATE(1970,1,1)</f>
        <v>41822.040497685186</v>
      </c>
      <c r="M2566" s="3" t="b">
        <v>0</v>
      </c>
      <c r="N2566" s="3">
        <v>0</v>
      </c>
      <c r="O2566" s="3" t="b">
        <v>0</v>
      </c>
      <c r="P2566" s="3" t="s">
        <v>8284</v>
      </c>
      <c r="Q2566" s="6">
        <f>E2566/D2566</f>
        <v>0</v>
      </c>
      <c r="R2566" s="8" t="e">
        <f>E2566/N2566</f>
        <v>#DIV/0!</v>
      </c>
      <c r="S2566" s="3" t="s">
        <v>8338</v>
      </c>
      <c r="T2566" s="3" t="s">
        <v>8339</v>
      </c>
    </row>
    <row r="2567" spans="1:20" ht="10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12">
        <f t="shared" si="40"/>
        <v>42499.868055555555</v>
      </c>
      <c r="K2567" s="3">
        <v>1457710589</v>
      </c>
      <c r="L2567" s="12">
        <f>(((K2567/60)/60)/24)+DATE(1970,1,1)</f>
        <v>42440.650335648148</v>
      </c>
      <c r="M2567" s="3" t="b">
        <v>0</v>
      </c>
      <c r="N2567" s="3">
        <v>1</v>
      </c>
      <c r="O2567" s="3" t="b">
        <v>0</v>
      </c>
      <c r="P2567" s="3" t="s">
        <v>8284</v>
      </c>
      <c r="Q2567" s="6">
        <f>E2567/D2567</f>
        <v>0.01</v>
      </c>
      <c r="R2567" s="8">
        <f>E2567/N2567</f>
        <v>100</v>
      </c>
      <c r="S2567" s="3" t="s">
        <v>8338</v>
      </c>
      <c r="T2567" s="3" t="s">
        <v>8339</v>
      </c>
    </row>
    <row r="2568" spans="1:20" ht="10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12">
        <f t="shared" si="40"/>
        <v>41872.980879629627</v>
      </c>
      <c r="K2568" s="3">
        <v>1406071948</v>
      </c>
      <c r="L2568" s="12">
        <f>(((K2568/60)/60)/24)+DATE(1970,1,1)</f>
        <v>41842.980879629627</v>
      </c>
      <c r="M2568" s="3" t="b">
        <v>0</v>
      </c>
      <c r="N2568" s="3">
        <v>0</v>
      </c>
      <c r="O2568" s="3" t="b">
        <v>0</v>
      </c>
      <c r="P2568" s="3" t="s">
        <v>8284</v>
      </c>
      <c r="Q2568" s="6">
        <f>E2568/D2568</f>
        <v>0</v>
      </c>
      <c r="R2568" s="8" t="e">
        <f>E2568/N2568</f>
        <v>#DIV/0!</v>
      </c>
      <c r="S2568" s="3" t="s">
        <v>8338</v>
      </c>
      <c r="T2568" s="3" t="s">
        <v>8339</v>
      </c>
    </row>
    <row r="2569" spans="1:20" ht="10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12">
        <f t="shared" si="40"/>
        <v>42117.878912037035</v>
      </c>
      <c r="K2569" s="3">
        <v>1427231138</v>
      </c>
      <c r="L2569" s="12">
        <f>(((K2569/60)/60)/24)+DATE(1970,1,1)</f>
        <v>42087.878912037035</v>
      </c>
      <c r="M2569" s="3" t="b">
        <v>0</v>
      </c>
      <c r="N2569" s="3">
        <v>2</v>
      </c>
      <c r="O2569" s="3" t="b">
        <v>0</v>
      </c>
      <c r="P2569" s="3" t="s">
        <v>8284</v>
      </c>
      <c r="Q2569" s="6">
        <f>E2569/D2569</f>
        <v>2.6666666666666666E-3</v>
      </c>
      <c r="R2569" s="8">
        <f>E2569/N2569</f>
        <v>60</v>
      </c>
      <c r="S2569" s="3" t="s">
        <v>8338</v>
      </c>
      <c r="T2569" s="3" t="s">
        <v>8339</v>
      </c>
    </row>
    <row r="2570" spans="1:20" ht="10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12">
        <f t="shared" si="40"/>
        <v>42614.666597222225</v>
      </c>
      <c r="K2570" s="3">
        <v>1470153594</v>
      </c>
      <c r="L2570" s="12">
        <f>(((K2570/60)/60)/24)+DATE(1970,1,1)</f>
        <v>42584.666597222225</v>
      </c>
      <c r="M2570" s="3" t="b">
        <v>0</v>
      </c>
      <c r="N2570" s="3">
        <v>1</v>
      </c>
      <c r="O2570" s="3" t="b">
        <v>0</v>
      </c>
      <c r="P2570" s="3" t="s">
        <v>8284</v>
      </c>
      <c r="Q2570" s="6">
        <f>E2570/D2570</f>
        <v>5.0000000000000001E-3</v>
      </c>
      <c r="R2570" s="8">
        <f>E2570/N2570</f>
        <v>50</v>
      </c>
      <c r="S2570" s="3" t="s">
        <v>8338</v>
      </c>
      <c r="T2570" s="3" t="s">
        <v>8339</v>
      </c>
    </row>
    <row r="2571" spans="1:20" ht="84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12">
        <f t="shared" si="40"/>
        <v>42264.105462962965</v>
      </c>
      <c r="K2571" s="3">
        <v>1439865112</v>
      </c>
      <c r="L2571" s="12">
        <f>(((K2571/60)/60)/24)+DATE(1970,1,1)</f>
        <v>42234.105462962965</v>
      </c>
      <c r="M2571" s="3" t="b">
        <v>0</v>
      </c>
      <c r="N2571" s="3">
        <v>2</v>
      </c>
      <c r="O2571" s="3" t="b">
        <v>0</v>
      </c>
      <c r="P2571" s="3" t="s">
        <v>8284</v>
      </c>
      <c r="Q2571" s="6">
        <f>E2571/D2571</f>
        <v>2.2307692307692306E-2</v>
      </c>
      <c r="R2571" s="8">
        <f>E2571/N2571</f>
        <v>72.5</v>
      </c>
      <c r="S2571" s="3" t="s">
        <v>8338</v>
      </c>
      <c r="T2571" s="3" t="s">
        <v>8339</v>
      </c>
    </row>
    <row r="2572" spans="1:20" ht="10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12">
        <f t="shared" si="40"/>
        <v>42774.903182870374</v>
      </c>
      <c r="K2572" s="3">
        <v>1483998035</v>
      </c>
      <c r="L2572" s="12">
        <f>(((K2572/60)/60)/24)+DATE(1970,1,1)</f>
        <v>42744.903182870374</v>
      </c>
      <c r="M2572" s="3" t="b">
        <v>0</v>
      </c>
      <c r="N2572" s="3">
        <v>2</v>
      </c>
      <c r="O2572" s="3" t="b">
        <v>0</v>
      </c>
      <c r="P2572" s="3" t="s">
        <v>8284</v>
      </c>
      <c r="Q2572" s="6">
        <f>E2572/D2572</f>
        <v>8.4285714285714294E-3</v>
      </c>
      <c r="R2572" s="8">
        <f>E2572/N2572</f>
        <v>29.5</v>
      </c>
      <c r="S2572" s="3" t="s">
        <v>8338</v>
      </c>
      <c r="T2572" s="3" t="s">
        <v>8339</v>
      </c>
    </row>
    <row r="2573" spans="1:20" ht="10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12">
        <f t="shared" si="40"/>
        <v>42509.341678240744</v>
      </c>
      <c r="K2573" s="3">
        <v>1458461521</v>
      </c>
      <c r="L2573" s="12">
        <f>(((K2573/60)/60)/24)+DATE(1970,1,1)</f>
        <v>42449.341678240744</v>
      </c>
      <c r="M2573" s="3" t="b">
        <v>0</v>
      </c>
      <c r="N2573" s="3">
        <v>4</v>
      </c>
      <c r="O2573" s="3" t="b">
        <v>0</v>
      </c>
      <c r="P2573" s="3" t="s">
        <v>8284</v>
      </c>
      <c r="Q2573" s="6">
        <f>E2573/D2573</f>
        <v>2.5000000000000001E-3</v>
      </c>
      <c r="R2573" s="8">
        <f>E2573/N2573</f>
        <v>62.5</v>
      </c>
      <c r="S2573" s="3" t="s">
        <v>8338</v>
      </c>
      <c r="T2573" s="3" t="s">
        <v>8339</v>
      </c>
    </row>
    <row r="2574" spans="1:20" ht="84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12">
        <f t="shared" si="40"/>
        <v>42107.119409722218</v>
      </c>
      <c r="K2574" s="3">
        <v>1426301517</v>
      </c>
      <c r="L2574" s="12">
        <f>(((K2574/60)/60)/24)+DATE(1970,1,1)</f>
        <v>42077.119409722218</v>
      </c>
      <c r="M2574" s="3" t="b">
        <v>0</v>
      </c>
      <c r="N2574" s="3">
        <v>0</v>
      </c>
      <c r="O2574" s="3" t="b">
        <v>0</v>
      </c>
      <c r="P2574" s="3" t="s">
        <v>8284</v>
      </c>
      <c r="Q2574" s="6">
        <f>E2574/D2574</f>
        <v>0</v>
      </c>
      <c r="R2574" s="8" t="e">
        <f>E2574/N2574</f>
        <v>#DIV/0!</v>
      </c>
      <c r="S2574" s="3" t="s">
        <v>8338</v>
      </c>
      <c r="T2574" s="3" t="s">
        <v>8339</v>
      </c>
    </row>
    <row r="2575" spans="1:20" ht="10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12">
        <f t="shared" si="40"/>
        <v>41874.592002314814</v>
      </c>
      <c r="K2575" s="3">
        <v>1404915149</v>
      </c>
      <c r="L2575" s="12">
        <f>(((K2575/60)/60)/24)+DATE(1970,1,1)</f>
        <v>41829.592002314814</v>
      </c>
      <c r="M2575" s="3" t="b">
        <v>0</v>
      </c>
      <c r="N2575" s="3">
        <v>0</v>
      </c>
      <c r="O2575" s="3" t="b">
        <v>0</v>
      </c>
      <c r="P2575" s="3" t="s">
        <v>8284</v>
      </c>
      <c r="Q2575" s="6">
        <f>E2575/D2575</f>
        <v>0</v>
      </c>
      <c r="R2575" s="8" t="e">
        <f>E2575/N2575</f>
        <v>#DIV/0!</v>
      </c>
      <c r="S2575" s="3" t="s">
        <v>8338</v>
      </c>
      <c r="T2575" s="3" t="s">
        <v>8339</v>
      </c>
    </row>
    <row r="2576" spans="1:20" ht="10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12">
        <f t="shared" si="40"/>
        <v>42508.825752314813</v>
      </c>
      <c r="K2576" s="3">
        <v>1461786545</v>
      </c>
      <c r="L2576" s="12">
        <f>(((K2576/60)/60)/24)+DATE(1970,1,1)</f>
        <v>42487.825752314813</v>
      </c>
      <c r="M2576" s="3" t="b">
        <v>0</v>
      </c>
      <c r="N2576" s="3">
        <v>0</v>
      </c>
      <c r="O2576" s="3" t="b">
        <v>0</v>
      </c>
      <c r="P2576" s="3" t="s">
        <v>8284</v>
      </c>
      <c r="Q2576" s="6">
        <f>E2576/D2576</f>
        <v>0</v>
      </c>
      <c r="R2576" s="8" t="e">
        <f>E2576/N2576</f>
        <v>#DIV/0!</v>
      </c>
      <c r="S2576" s="3" t="s">
        <v>8338</v>
      </c>
      <c r="T2576" s="3" t="s">
        <v>8339</v>
      </c>
    </row>
    <row r="2577" spans="1:20" ht="10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12">
        <f t="shared" si="40"/>
        <v>42016.108726851846</v>
      </c>
      <c r="K2577" s="3">
        <v>1418438194</v>
      </c>
      <c r="L2577" s="12">
        <f>(((K2577/60)/60)/24)+DATE(1970,1,1)</f>
        <v>41986.108726851846</v>
      </c>
      <c r="M2577" s="3" t="b">
        <v>0</v>
      </c>
      <c r="N2577" s="3">
        <v>0</v>
      </c>
      <c r="O2577" s="3" t="b">
        <v>0</v>
      </c>
      <c r="P2577" s="3" t="s">
        <v>8284</v>
      </c>
      <c r="Q2577" s="6">
        <f>E2577/D2577</f>
        <v>0</v>
      </c>
      <c r="R2577" s="8" t="e">
        <f>E2577/N2577</f>
        <v>#DIV/0!</v>
      </c>
      <c r="S2577" s="3" t="s">
        <v>8338</v>
      </c>
      <c r="T2577" s="3" t="s">
        <v>8339</v>
      </c>
    </row>
    <row r="2578" spans="1:20" ht="63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12">
        <f t="shared" si="40"/>
        <v>42104.968136574069</v>
      </c>
      <c r="K2578" s="3">
        <v>1424823247</v>
      </c>
      <c r="L2578" s="12">
        <f>(((K2578/60)/60)/24)+DATE(1970,1,1)</f>
        <v>42060.00980324074</v>
      </c>
      <c r="M2578" s="3" t="b">
        <v>0</v>
      </c>
      <c r="N2578" s="3">
        <v>0</v>
      </c>
      <c r="O2578" s="3" t="b">
        <v>0</v>
      </c>
      <c r="P2578" s="3" t="s">
        <v>8284</v>
      </c>
      <c r="Q2578" s="6">
        <f>E2578/D2578</f>
        <v>0</v>
      </c>
      <c r="R2578" s="8" t="e">
        <f>E2578/N2578</f>
        <v>#DIV/0!</v>
      </c>
      <c r="S2578" s="3" t="s">
        <v>8338</v>
      </c>
      <c r="T2578" s="3" t="s">
        <v>8339</v>
      </c>
    </row>
    <row r="2579" spans="1:20" ht="10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12">
        <f t="shared" si="40"/>
        <v>41855.820567129631</v>
      </c>
      <c r="K2579" s="3">
        <v>1405021297</v>
      </c>
      <c r="L2579" s="12">
        <f>(((K2579/60)/60)/24)+DATE(1970,1,1)</f>
        <v>41830.820567129631</v>
      </c>
      <c r="M2579" s="3" t="b">
        <v>0</v>
      </c>
      <c r="N2579" s="3">
        <v>0</v>
      </c>
      <c r="O2579" s="3" t="b">
        <v>0</v>
      </c>
      <c r="P2579" s="3" t="s">
        <v>8284</v>
      </c>
      <c r="Q2579" s="6">
        <f>E2579/D2579</f>
        <v>0</v>
      </c>
      <c r="R2579" s="8" t="e">
        <f>E2579/N2579</f>
        <v>#DIV/0!</v>
      </c>
      <c r="S2579" s="3" t="s">
        <v>8338</v>
      </c>
      <c r="T2579" s="3" t="s">
        <v>8339</v>
      </c>
    </row>
    <row r="2580" spans="1:20" ht="10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12">
        <f t="shared" si="40"/>
        <v>42286.708333333328</v>
      </c>
      <c r="K2580" s="3">
        <v>1440203579</v>
      </c>
      <c r="L2580" s="12">
        <f>(((K2580/60)/60)/24)+DATE(1970,1,1)</f>
        <v>42238.022905092599</v>
      </c>
      <c r="M2580" s="3" t="b">
        <v>0</v>
      </c>
      <c r="N2580" s="3">
        <v>0</v>
      </c>
      <c r="O2580" s="3" t="b">
        <v>0</v>
      </c>
      <c r="P2580" s="3" t="s">
        <v>8284</v>
      </c>
      <c r="Q2580" s="6">
        <f>E2580/D2580</f>
        <v>0</v>
      </c>
      <c r="R2580" s="8" t="e">
        <f>E2580/N2580</f>
        <v>#DIV/0!</v>
      </c>
      <c r="S2580" s="3" t="s">
        <v>8338</v>
      </c>
      <c r="T2580" s="3" t="s">
        <v>8339</v>
      </c>
    </row>
    <row r="2581" spans="1:20" ht="10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12">
        <f t="shared" si="40"/>
        <v>41897.829895833333</v>
      </c>
      <c r="K2581" s="3">
        <v>1405626903</v>
      </c>
      <c r="L2581" s="12">
        <f>(((K2581/60)/60)/24)+DATE(1970,1,1)</f>
        <v>41837.829895833333</v>
      </c>
      <c r="M2581" s="3" t="b">
        <v>0</v>
      </c>
      <c r="N2581" s="3">
        <v>12</v>
      </c>
      <c r="O2581" s="3" t="b">
        <v>0</v>
      </c>
      <c r="P2581" s="3" t="s">
        <v>8284</v>
      </c>
      <c r="Q2581" s="6">
        <f>E2581/D2581</f>
        <v>1.3849999999999999E-3</v>
      </c>
      <c r="R2581" s="8">
        <f>E2581/N2581</f>
        <v>23.083333333333332</v>
      </c>
      <c r="S2581" s="3" t="s">
        <v>8338</v>
      </c>
      <c r="T2581" s="3" t="s">
        <v>8339</v>
      </c>
    </row>
    <row r="2582" spans="1:20" ht="10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12">
        <f t="shared" si="40"/>
        <v>42140.125</v>
      </c>
      <c r="K2582" s="3">
        <v>1429170603</v>
      </c>
      <c r="L2582" s="12">
        <f>(((K2582/60)/60)/24)+DATE(1970,1,1)</f>
        <v>42110.326423611114</v>
      </c>
      <c r="M2582" s="3" t="b">
        <v>0</v>
      </c>
      <c r="N2582" s="3">
        <v>2</v>
      </c>
      <c r="O2582" s="3" t="b">
        <v>0</v>
      </c>
      <c r="P2582" s="3" t="s">
        <v>8284</v>
      </c>
      <c r="Q2582" s="6">
        <f>E2582/D2582</f>
        <v>6.0000000000000001E-3</v>
      </c>
      <c r="R2582" s="8">
        <f>E2582/N2582</f>
        <v>25.5</v>
      </c>
      <c r="S2582" s="3" t="s">
        <v>8338</v>
      </c>
      <c r="T2582" s="3" t="s">
        <v>8339</v>
      </c>
    </row>
    <row r="2583" spans="1:20" ht="84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12">
        <f t="shared" si="40"/>
        <v>42324.670115740737</v>
      </c>
      <c r="K2583" s="3">
        <v>1445094298</v>
      </c>
      <c r="L2583" s="12">
        <f>(((K2583/60)/60)/24)+DATE(1970,1,1)</f>
        <v>42294.628449074073</v>
      </c>
      <c r="M2583" s="3" t="b">
        <v>0</v>
      </c>
      <c r="N2583" s="3">
        <v>11</v>
      </c>
      <c r="O2583" s="3" t="b">
        <v>0</v>
      </c>
      <c r="P2583" s="3" t="s">
        <v>8284</v>
      </c>
      <c r="Q2583" s="6">
        <f>E2583/D2583</f>
        <v>0.106</v>
      </c>
      <c r="R2583" s="8">
        <f>E2583/N2583</f>
        <v>48.18181818181818</v>
      </c>
      <c r="S2583" s="3" t="s">
        <v>8338</v>
      </c>
      <c r="T2583" s="3" t="s">
        <v>8339</v>
      </c>
    </row>
    <row r="2584" spans="1:20" ht="42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12">
        <f t="shared" si="40"/>
        <v>42672.988819444443</v>
      </c>
      <c r="K2584" s="3">
        <v>1475192634</v>
      </c>
      <c r="L2584" s="12">
        <f>(((K2584/60)/60)/24)+DATE(1970,1,1)</f>
        <v>42642.988819444443</v>
      </c>
      <c r="M2584" s="3" t="b">
        <v>0</v>
      </c>
      <c r="N2584" s="3">
        <v>1</v>
      </c>
      <c r="O2584" s="3" t="b">
        <v>0</v>
      </c>
      <c r="P2584" s="3" t="s">
        <v>8284</v>
      </c>
      <c r="Q2584" s="6">
        <f>E2584/D2584</f>
        <v>1.1111111111111112E-5</v>
      </c>
      <c r="R2584" s="8">
        <f>E2584/N2584</f>
        <v>1</v>
      </c>
      <c r="S2584" s="3" t="s">
        <v>8338</v>
      </c>
      <c r="T2584" s="3" t="s">
        <v>8339</v>
      </c>
    </row>
    <row r="2585" spans="1:20" ht="84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12">
        <f t="shared" si="40"/>
        <v>42079.727777777778</v>
      </c>
      <c r="K2585" s="3">
        <v>1421346480</v>
      </c>
      <c r="L2585" s="12">
        <f>(((K2585/60)/60)/24)+DATE(1970,1,1)</f>
        <v>42019.76944444445</v>
      </c>
      <c r="M2585" s="3" t="b">
        <v>0</v>
      </c>
      <c r="N2585" s="3">
        <v>5</v>
      </c>
      <c r="O2585" s="3" t="b">
        <v>0</v>
      </c>
      <c r="P2585" s="3" t="s">
        <v>8284</v>
      </c>
      <c r="Q2585" s="6">
        <f>E2585/D2585</f>
        <v>5.0000000000000001E-3</v>
      </c>
      <c r="R2585" s="8">
        <f>E2585/N2585</f>
        <v>1</v>
      </c>
      <c r="S2585" s="3" t="s">
        <v>8338</v>
      </c>
      <c r="T2585" s="3" t="s">
        <v>8339</v>
      </c>
    </row>
    <row r="2586" spans="1:20" ht="84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12">
        <f t="shared" si="40"/>
        <v>42170.173252314817</v>
      </c>
      <c r="K2586" s="3">
        <v>1431749369</v>
      </c>
      <c r="L2586" s="12">
        <f>(((K2586/60)/60)/24)+DATE(1970,1,1)</f>
        <v>42140.173252314817</v>
      </c>
      <c r="M2586" s="3" t="b">
        <v>0</v>
      </c>
      <c r="N2586" s="3">
        <v>0</v>
      </c>
      <c r="O2586" s="3" t="b">
        <v>0</v>
      </c>
      <c r="P2586" s="3" t="s">
        <v>8284</v>
      </c>
      <c r="Q2586" s="6">
        <f>E2586/D2586</f>
        <v>0</v>
      </c>
      <c r="R2586" s="8" t="e">
        <f>E2586/N2586</f>
        <v>#DIV/0!</v>
      </c>
      <c r="S2586" s="3" t="s">
        <v>8338</v>
      </c>
      <c r="T2586" s="3" t="s">
        <v>8339</v>
      </c>
    </row>
    <row r="2587" spans="1:20" ht="10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12">
        <f t="shared" si="40"/>
        <v>41825.963333333333</v>
      </c>
      <c r="K2587" s="3">
        <v>1402009632</v>
      </c>
      <c r="L2587" s="12">
        <f>(((K2587/60)/60)/24)+DATE(1970,1,1)</f>
        <v>41795.963333333333</v>
      </c>
      <c r="M2587" s="3" t="b">
        <v>0</v>
      </c>
      <c r="N2587" s="3">
        <v>1</v>
      </c>
      <c r="O2587" s="3" t="b">
        <v>0</v>
      </c>
      <c r="P2587" s="3" t="s">
        <v>8284</v>
      </c>
      <c r="Q2587" s="6">
        <f>E2587/D2587</f>
        <v>1.6666666666666668E-3</v>
      </c>
      <c r="R2587" s="8">
        <f>E2587/N2587</f>
        <v>50</v>
      </c>
      <c r="S2587" s="3" t="s">
        <v>8338</v>
      </c>
      <c r="T2587" s="3" t="s">
        <v>8339</v>
      </c>
    </row>
    <row r="2588" spans="1:20" ht="63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12">
        <f t="shared" si="40"/>
        <v>42363.330277777779</v>
      </c>
      <c r="K2588" s="3">
        <v>1448438136</v>
      </c>
      <c r="L2588" s="12">
        <f>(((K2588/60)/60)/24)+DATE(1970,1,1)</f>
        <v>42333.330277777779</v>
      </c>
      <c r="M2588" s="3" t="b">
        <v>0</v>
      </c>
      <c r="N2588" s="3">
        <v>1</v>
      </c>
      <c r="O2588" s="3" t="b">
        <v>0</v>
      </c>
      <c r="P2588" s="3" t="s">
        <v>8284</v>
      </c>
      <c r="Q2588" s="6">
        <f>E2588/D2588</f>
        <v>1.6666666666666668E-3</v>
      </c>
      <c r="R2588" s="8">
        <f>E2588/N2588</f>
        <v>5</v>
      </c>
      <c r="S2588" s="3" t="s">
        <v>8338</v>
      </c>
      <c r="T2588" s="3" t="s">
        <v>8339</v>
      </c>
    </row>
    <row r="2589" spans="1:20" ht="10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12">
        <f t="shared" si="40"/>
        <v>42368.675381944442</v>
      </c>
      <c r="K2589" s="3">
        <v>1448899953</v>
      </c>
      <c r="L2589" s="12">
        <f>(((K2589/60)/60)/24)+DATE(1970,1,1)</f>
        <v>42338.675381944442</v>
      </c>
      <c r="M2589" s="3" t="b">
        <v>0</v>
      </c>
      <c r="N2589" s="3">
        <v>6</v>
      </c>
      <c r="O2589" s="3" t="b">
        <v>0</v>
      </c>
      <c r="P2589" s="3" t="s">
        <v>8284</v>
      </c>
      <c r="Q2589" s="6">
        <f>E2589/D2589</f>
        <v>2.4340000000000001E-2</v>
      </c>
      <c r="R2589" s="8">
        <f>E2589/N2589</f>
        <v>202.83333333333334</v>
      </c>
      <c r="S2589" s="3" t="s">
        <v>8338</v>
      </c>
      <c r="T2589" s="3" t="s">
        <v>8339</v>
      </c>
    </row>
    <row r="2590" spans="1:20" ht="10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12">
        <f t="shared" si="40"/>
        <v>42094.551388888889</v>
      </c>
      <c r="K2590" s="3">
        <v>1423325626</v>
      </c>
      <c r="L2590" s="12">
        <f>(((K2590/60)/60)/24)+DATE(1970,1,1)</f>
        <v>42042.676226851851</v>
      </c>
      <c r="M2590" s="3" t="b">
        <v>0</v>
      </c>
      <c r="N2590" s="3">
        <v>8</v>
      </c>
      <c r="O2590" s="3" t="b">
        <v>0</v>
      </c>
      <c r="P2590" s="3" t="s">
        <v>8284</v>
      </c>
      <c r="Q2590" s="6">
        <f>E2590/D2590</f>
        <v>3.8833333333333331E-2</v>
      </c>
      <c r="R2590" s="8">
        <f>E2590/N2590</f>
        <v>29.125</v>
      </c>
      <c r="S2590" s="3" t="s">
        <v>8338</v>
      </c>
      <c r="T2590" s="3" t="s">
        <v>8339</v>
      </c>
    </row>
    <row r="2591" spans="1:20" ht="10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12">
        <f t="shared" si="40"/>
        <v>42452.494525462964</v>
      </c>
      <c r="K2591" s="3">
        <v>1456145527</v>
      </c>
      <c r="L2591" s="12">
        <f>(((K2591/60)/60)/24)+DATE(1970,1,1)</f>
        <v>42422.536192129628</v>
      </c>
      <c r="M2591" s="3" t="b">
        <v>0</v>
      </c>
      <c r="N2591" s="3">
        <v>1</v>
      </c>
      <c r="O2591" s="3" t="b">
        <v>0</v>
      </c>
      <c r="P2591" s="3" t="s">
        <v>8284</v>
      </c>
      <c r="Q2591" s="6">
        <f>E2591/D2591</f>
        <v>1E-4</v>
      </c>
      <c r="R2591" s="8">
        <f>E2591/N2591</f>
        <v>5</v>
      </c>
      <c r="S2591" s="3" t="s">
        <v>8338</v>
      </c>
      <c r="T2591" s="3" t="s">
        <v>8339</v>
      </c>
    </row>
    <row r="2592" spans="1:20" ht="10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12">
        <f t="shared" si="40"/>
        <v>42395.589085648149</v>
      </c>
      <c r="K2592" s="3">
        <v>1453212497</v>
      </c>
      <c r="L2592" s="12">
        <f>(((K2592/60)/60)/24)+DATE(1970,1,1)</f>
        <v>42388.589085648149</v>
      </c>
      <c r="M2592" s="3" t="b">
        <v>0</v>
      </c>
      <c r="N2592" s="3">
        <v>0</v>
      </c>
      <c r="O2592" s="3" t="b">
        <v>0</v>
      </c>
      <c r="P2592" s="3" t="s">
        <v>8284</v>
      </c>
      <c r="Q2592" s="6">
        <f>E2592/D2592</f>
        <v>0</v>
      </c>
      <c r="R2592" s="8" t="e">
        <f>E2592/N2592</f>
        <v>#DIV/0!</v>
      </c>
      <c r="S2592" s="3" t="s">
        <v>8338</v>
      </c>
      <c r="T2592" s="3" t="s">
        <v>8339</v>
      </c>
    </row>
    <row r="2593" spans="1:20" ht="10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12">
        <f t="shared" si="40"/>
        <v>42442.864861111113</v>
      </c>
      <c r="K2593" s="3">
        <v>1452721524</v>
      </c>
      <c r="L2593" s="12">
        <f>(((K2593/60)/60)/24)+DATE(1970,1,1)</f>
        <v>42382.906527777777</v>
      </c>
      <c r="M2593" s="3" t="b">
        <v>0</v>
      </c>
      <c r="N2593" s="3">
        <v>2</v>
      </c>
      <c r="O2593" s="3" t="b">
        <v>0</v>
      </c>
      <c r="P2593" s="3" t="s">
        <v>8284</v>
      </c>
      <c r="Q2593" s="6">
        <f>E2593/D2593</f>
        <v>1.7333333333333333E-2</v>
      </c>
      <c r="R2593" s="8">
        <f>E2593/N2593</f>
        <v>13</v>
      </c>
      <c r="S2593" s="3" t="s">
        <v>8338</v>
      </c>
      <c r="T2593" s="3" t="s">
        <v>8339</v>
      </c>
    </row>
    <row r="2594" spans="1:20" ht="10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12">
        <f t="shared" si="40"/>
        <v>41917.801168981481</v>
      </c>
      <c r="K2594" s="3">
        <v>1409944421</v>
      </c>
      <c r="L2594" s="12">
        <f>(((K2594/60)/60)/24)+DATE(1970,1,1)</f>
        <v>41887.801168981481</v>
      </c>
      <c r="M2594" s="3" t="b">
        <v>0</v>
      </c>
      <c r="N2594" s="3">
        <v>1</v>
      </c>
      <c r="O2594" s="3" t="b">
        <v>0</v>
      </c>
      <c r="P2594" s="3" t="s">
        <v>8284</v>
      </c>
      <c r="Q2594" s="6">
        <f>E2594/D2594</f>
        <v>1.6666666666666668E-3</v>
      </c>
      <c r="R2594" s="8">
        <f>E2594/N2594</f>
        <v>50</v>
      </c>
      <c r="S2594" s="3" t="s">
        <v>8338</v>
      </c>
      <c r="T2594" s="3" t="s">
        <v>8339</v>
      </c>
    </row>
    <row r="2595" spans="1:20" ht="10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12">
        <f t="shared" si="40"/>
        <v>42119.84520833334</v>
      </c>
      <c r="K2595" s="3">
        <v>1427401026</v>
      </c>
      <c r="L2595" s="12">
        <f>(((K2595/60)/60)/24)+DATE(1970,1,1)</f>
        <v>42089.84520833334</v>
      </c>
      <c r="M2595" s="3" t="b">
        <v>0</v>
      </c>
      <c r="N2595" s="3">
        <v>0</v>
      </c>
      <c r="O2595" s="3" t="b">
        <v>0</v>
      </c>
      <c r="P2595" s="3" t="s">
        <v>8284</v>
      </c>
      <c r="Q2595" s="6">
        <f>E2595/D2595</f>
        <v>0</v>
      </c>
      <c r="R2595" s="8" t="e">
        <f>E2595/N2595</f>
        <v>#DIV/0!</v>
      </c>
      <c r="S2595" s="3" t="s">
        <v>8338</v>
      </c>
      <c r="T2595" s="3" t="s">
        <v>8339</v>
      </c>
    </row>
    <row r="2596" spans="1:20" ht="10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12">
        <f t="shared" si="40"/>
        <v>41858.967916666668</v>
      </c>
      <c r="K2596" s="3">
        <v>1404861228</v>
      </c>
      <c r="L2596" s="12">
        <f>(((K2596/60)/60)/24)+DATE(1970,1,1)</f>
        <v>41828.967916666668</v>
      </c>
      <c r="M2596" s="3" t="b">
        <v>0</v>
      </c>
      <c r="N2596" s="3">
        <v>1</v>
      </c>
      <c r="O2596" s="3" t="b">
        <v>0</v>
      </c>
      <c r="P2596" s="3" t="s">
        <v>8284</v>
      </c>
      <c r="Q2596" s="6">
        <f>E2596/D2596</f>
        <v>1.2500000000000001E-5</v>
      </c>
      <c r="R2596" s="8">
        <f>E2596/N2596</f>
        <v>1</v>
      </c>
      <c r="S2596" s="3" t="s">
        <v>8338</v>
      </c>
      <c r="T2596" s="3" t="s">
        <v>8339</v>
      </c>
    </row>
    <row r="2597" spans="1:20" ht="63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12">
        <f t="shared" si="40"/>
        <v>42790.244212962964</v>
      </c>
      <c r="K2597" s="3">
        <v>1485323500</v>
      </c>
      <c r="L2597" s="12">
        <f>(((K2597/60)/60)/24)+DATE(1970,1,1)</f>
        <v>42760.244212962964</v>
      </c>
      <c r="M2597" s="3" t="b">
        <v>0</v>
      </c>
      <c r="N2597" s="3">
        <v>19</v>
      </c>
      <c r="O2597" s="3" t="b">
        <v>0</v>
      </c>
      <c r="P2597" s="3" t="s">
        <v>8284</v>
      </c>
      <c r="Q2597" s="6">
        <f>E2597/D2597</f>
        <v>0.12166666666666667</v>
      </c>
      <c r="R2597" s="8">
        <f>E2597/N2597</f>
        <v>96.05263157894737</v>
      </c>
      <c r="S2597" s="3" t="s">
        <v>8338</v>
      </c>
      <c r="T2597" s="3" t="s">
        <v>8339</v>
      </c>
    </row>
    <row r="2598" spans="1:20" ht="10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12">
        <f t="shared" si="40"/>
        <v>41858.664456018516</v>
      </c>
      <c r="K2598" s="3">
        <v>1404835009</v>
      </c>
      <c r="L2598" s="12">
        <f>(((K2598/60)/60)/24)+DATE(1970,1,1)</f>
        <v>41828.664456018516</v>
      </c>
      <c r="M2598" s="3" t="b">
        <v>0</v>
      </c>
      <c r="N2598" s="3">
        <v>27</v>
      </c>
      <c r="O2598" s="3" t="b">
        <v>0</v>
      </c>
      <c r="P2598" s="3" t="s">
        <v>8284</v>
      </c>
      <c r="Q2598" s="6">
        <f>E2598/D2598</f>
        <v>0.23588571428571428</v>
      </c>
      <c r="R2598" s="8">
        <f>E2598/N2598</f>
        <v>305.77777777777777</v>
      </c>
      <c r="S2598" s="3" t="s">
        <v>8338</v>
      </c>
      <c r="T2598" s="3" t="s">
        <v>8339</v>
      </c>
    </row>
    <row r="2599" spans="1:20" ht="10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12">
        <f t="shared" si="40"/>
        <v>42540.341631944444</v>
      </c>
      <c r="K2599" s="3">
        <v>1463731917</v>
      </c>
      <c r="L2599" s="12">
        <f>(((K2599/60)/60)/24)+DATE(1970,1,1)</f>
        <v>42510.341631944444</v>
      </c>
      <c r="M2599" s="3" t="b">
        <v>0</v>
      </c>
      <c r="N2599" s="3">
        <v>7</v>
      </c>
      <c r="O2599" s="3" t="b">
        <v>0</v>
      </c>
      <c r="P2599" s="3" t="s">
        <v>8284</v>
      </c>
      <c r="Q2599" s="6">
        <f>E2599/D2599</f>
        <v>5.6666666666666664E-2</v>
      </c>
      <c r="R2599" s="8">
        <f>E2599/N2599</f>
        <v>12.142857142857142</v>
      </c>
      <c r="S2599" s="3" t="s">
        <v>8338</v>
      </c>
      <c r="T2599" s="3" t="s">
        <v>8339</v>
      </c>
    </row>
    <row r="2600" spans="1:20" ht="84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12">
        <f t="shared" si="40"/>
        <v>42270.840289351851</v>
      </c>
      <c r="K2600" s="3">
        <v>1440447001</v>
      </c>
      <c r="L2600" s="12">
        <f>(((K2600/60)/60)/24)+DATE(1970,1,1)</f>
        <v>42240.840289351851</v>
      </c>
      <c r="M2600" s="3" t="b">
        <v>0</v>
      </c>
      <c r="N2600" s="3">
        <v>14</v>
      </c>
      <c r="O2600" s="3" t="b">
        <v>0</v>
      </c>
      <c r="P2600" s="3" t="s">
        <v>8284</v>
      </c>
      <c r="Q2600" s="6">
        <f>E2600/D2600</f>
        <v>0.39</v>
      </c>
      <c r="R2600" s="8">
        <f>E2600/N2600</f>
        <v>83.571428571428569</v>
      </c>
      <c r="S2600" s="3" t="s">
        <v>8338</v>
      </c>
      <c r="T2600" s="3" t="s">
        <v>8339</v>
      </c>
    </row>
    <row r="2601" spans="1:20" ht="63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12">
        <f t="shared" si="40"/>
        <v>41854.754016203704</v>
      </c>
      <c r="K2601" s="3">
        <v>1403201147</v>
      </c>
      <c r="L2601" s="12">
        <f>(((K2601/60)/60)/24)+DATE(1970,1,1)</f>
        <v>41809.754016203704</v>
      </c>
      <c r="M2601" s="3" t="b">
        <v>0</v>
      </c>
      <c r="N2601" s="3">
        <v>5</v>
      </c>
      <c r="O2601" s="3" t="b">
        <v>0</v>
      </c>
      <c r="P2601" s="3" t="s">
        <v>8284</v>
      </c>
      <c r="Q2601" s="6">
        <f>E2601/D2601</f>
        <v>9.9546510341776348E-3</v>
      </c>
      <c r="R2601" s="8">
        <f>E2601/N2601</f>
        <v>18</v>
      </c>
      <c r="S2601" s="3" t="s">
        <v>8338</v>
      </c>
      <c r="T2601" s="3" t="s">
        <v>8339</v>
      </c>
    </row>
    <row r="2602" spans="1:20" ht="84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12">
        <f t="shared" si="40"/>
        <v>42454.858796296292</v>
      </c>
      <c r="K2602" s="3">
        <v>1453757800</v>
      </c>
      <c r="L2602" s="12">
        <f>(((K2602/60)/60)/24)+DATE(1970,1,1)</f>
        <v>42394.900462962964</v>
      </c>
      <c r="M2602" s="3" t="b">
        <v>0</v>
      </c>
      <c r="N2602" s="3">
        <v>30</v>
      </c>
      <c r="O2602" s="3" t="b">
        <v>0</v>
      </c>
      <c r="P2602" s="3" t="s">
        <v>8284</v>
      </c>
      <c r="Q2602" s="6">
        <f>E2602/D2602</f>
        <v>6.9320000000000007E-2</v>
      </c>
      <c r="R2602" s="8">
        <f>E2602/N2602</f>
        <v>115.53333333333333</v>
      </c>
      <c r="S2602" s="3" t="s">
        <v>8338</v>
      </c>
      <c r="T2602" s="3" t="s">
        <v>8339</v>
      </c>
    </row>
    <row r="2603" spans="1:20" ht="10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12">
        <f t="shared" si="40"/>
        <v>41165.165972222225</v>
      </c>
      <c r="K2603" s="3">
        <v>1346276349</v>
      </c>
      <c r="L2603" s="12">
        <f>(((K2603/60)/60)/24)+DATE(1970,1,1)</f>
        <v>41150.902187499996</v>
      </c>
      <c r="M2603" s="3" t="b">
        <v>1</v>
      </c>
      <c r="N2603" s="3">
        <v>151</v>
      </c>
      <c r="O2603" s="3" t="b">
        <v>1</v>
      </c>
      <c r="P2603" s="3" t="s">
        <v>8301</v>
      </c>
      <c r="Q2603" s="6">
        <f>E2603/D2603</f>
        <v>6.6139999999999999</v>
      </c>
      <c r="R2603" s="8">
        <f>E2603/N2603</f>
        <v>21.900662251655628</v>
      </c>
      <c r="S2603" s="3" t="s">
        <v>8321</v>
      </c>
      <c r="T2603" s="3" t="s">
        <v>8357</v>
      </c>
    </row>
    <row r="2604" spans="1:20" ht="10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12">
        <f t="shared" si="40"/>
        <v>41955.888888888891</v>
      </c>
      <c r="K2604" s="3">
        <v>1412358968</v>
      </c>
      <c r="L2604" s="12">
        <f>(((K2604/60)/60)/24)+DATE(1970,1,1)</f>
        <v>41915.747314814813</v>
      </c>
      <c r="M2604" s="3" t="b">
        <v>1</v>
      </c>
      <c r="N2604" s="3">
        <v>489</v>
      </c>
      <c r="O2604" s="3" t="b">
        <v>1</v>
      </c>
      <c r="P2604" s="3" t="s">
        <v>8301</v>
      </c>
      <c r="Q2604" s="6">
        <f>E2604/D2604</f>
        <v>3.2609166666666667</v>
      </c>
      <c r="R2604" s="8">
        <f>E2604/N2604</f>
        <v>80.022494887525568</v>
      </c>
      <c r="S2604" s="3" t="s">
        <v>8321</v>
      </c>
      <c r="T2604" s="3" t="s">
        <v>8357</v>
      </c>
    </row>
    <row r="2605" spans="1:20" ht="63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12">
        <f t="shared" si="40"/>
        <v>41631.912662037037</v>
      </c>
      <c r="K2605" s="3">
        <v>1386626054</v>
      </c>
      <c r="L2605" s="12">
        <f>(((K2605/60)/60)/24)+DATE(1970,1,1)</f>
        <v>41617.912662037037</v>
      </c>
      <c r="M2605" s="3" t="b">
        <v>1</v>
      </c>
      <c r="N2605" s="3">
        <v>50</v>
      </c>
      <c r="O2605" s="3" t="b">
        <v>1</v>
      </c>
      <c r="P2605" s="3" t="s">
        <v>8301</v>
      </c>
      <c r="Q2605" s="6">
        <f>E2605/D2605</f>
        <v>1.0148571428571429</v>
      </c>
      <c r="R2605" s="8">
        <f>E2605/N2605</f>
        <v>35.520000000000003</v>
      </c>
      <c r="S2605" s="3" t="s">
        <v>8321</v>
      </c>
      <c r="T2605" s="3" t="s">
        <v>8357</v>
      </c>
    </row>
    <row r="2606" spans="1:20" ht="10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12">
        <f t="shared" si="40"/>
        <v>41028.051192129627</v>
      </c>
      <c r="K2606" s="3">
        <v>1333070023</v>
      </c>
      <c r="L2606" s="12">
        <f>(((K2606/60)/60)/24)+DATE(1970,1,1)</f>
        <v>40998.051192129627</v>
      </c>
      <c r="M2606" s="3" t="b">
        <v>1</v>
      </c>
      <c r="N2606" s="3">
        <v>321</v>
      </c>
      <c r="O2606" s="3" t="b">
        <v>1</v>
      </c>
      <c r="P2606" s="3" t="s">
        <v>8301</v>
      </c>
      <c r="Q2606" s="6">
        <f>E2606/D2606</f>
        <v>1.0421799999999999</v>
      </c>
      <c r="R2606" s="8">
        <f>E2606/N2606</f>
        <v>64.933333333333323</v>
      </c>
      <c r="S2606" s="3" t="s">
        <v>8321</v>
      </c>
      <c r="T2606" s="3" t="s">
        <v>8357</v>
      </c>
    </row>
    <row r="2607" spans="1:20" ht="10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12">
        <f t="shared" si="40"/>
        <v>42538.541550925926</v>
      </c>
      <c r="K2607" s="3">
        <v>1463576390</v>
      </c>
      <c r="L2607" s="12">
        <f>(((K2607/60)/60)/24)+DATE(1970,1,1)</f>
        <v>42508.541550925926</v>
      </c>
      <c r="M2607" s="3" t="b">
        <v>1</v>
      </c>
      <c r="N2607" s="3">
        <v>1762</v>
      </c>
      <c r="O2607" s="3" t="b">
        <v>1</v>
      </c>
      <c r="P2607" s="3" t="s">
        <v>8301</v>
      </c>
      <c r="Q2607" s="6">
        <f>E2607/D2607</f>
        <v>1.0742157000000001</v>
      </c>
      <c r="R2607" s="8">
        <f>E2607/N2607</f>
        <v>60.965703745743475</v>
      </c>
      <c r="S2607" s="3" t="s">
        <v>8321</v>
      </c>
      <c r="T2607" s="3" t="s">
        <v>8357</v>
      </c>
    </row>
    <row r="2608" spans="1:20" ht="10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12">
        <f t="shared" si="40"/>
        <v>41758.712754629632</v>
      </c>
      <c r="K2608" s="3">
        <v>1396026382</v>
      </c>
      <c r="L2608" s="12">
        <f>(((K2608/60)/60)/24)+DATE(1970,1,1)</f>
        <v>41726.712754629632</v>
      </c>
      <c r="M2608" s="3" t="b">
        <v>1</v>
      </c>
      <c r="N2608" s="3">
        <v>385</v>
      </c>
      <c r="O2608" s="3" t="b">
        <v>1</v>
      </c>
      <c r="P2608" s="3" t="s">
        <v>8301</v>
      </c>
      <c r="Q2608" s="6">
        <f>E2608/D2608</f>
        <v>1.1005454545454545</v>
      </c>
      <c r="R2608" s="8">
        <f>E2608/N2608</f>
        <v>31.444155844155844</v>
      </c>
      <c r="S2608" s="3" t="s">
        <v>8321</v>
      </c>
      <c r="T2608" s="3" t="s">
        <v>8357</v>
      </c>
    </row>
    <row r="2609" spans="1:20" ht="10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12">
        <f t="shared" si="40"/>
        <v>42228.083333333328</v>
      </c>
      <c r="K2609" s="3">
        <v>1435611572</v>
      </c>
      <c r="L2609" s="12">
        <f>(((K2609/60)/60)/24)+DATE(1970,1,1)</f>
        <v>42184.874675925923</v>
      </c>
      <c r="M2609" s="3" t="b">
        <v>1</v>
      </c>
      <c r="N2609" s="3">
        <v>398</v>
      </c>
      <c r="O2609" s="3" t="b">
        <v>1</v>
      </c>
      <c r="P2609" s="3" t="s">
        <v>8301</v>
      </c>
      <c r="Q2609" s="6">
        <f>E2609/D2609</f>
        <v>4.077</v>
      </c>
      <c r="R2609" s="8">
        <f>E2609/N2609</f>
        <v>81.949748743718587</v>
      </c>
      <c r="S2609" s="3" t="s">
        <v>8321</v>
      </c>
      <c r="T2609" s="3" t="s">
        <v>8357</v>
      </c>
    </row>
    <row r="2610" spans="1:20" ht="10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12">
        <f t="shared" si="40"/>
        <v>42809</v>
      </c>
      <c r="K2610" s="3">
        <v>1485976468</v>
      </c>
      <c r="L2610" s="12">
        <f>(((K2610/60)/60)/24)+DATE(1970,1,1)</f>
        <v>42767.801712962959</v>
      </c>
      <c r="M2610" s="3" t="b">
        <v>1</v>
      </c>
      <c r="N2610" s="3">
        <v>304</v>
      </c>
      <c r="O2610" s="3" t="b">
        <v>1</v>
      </c>
      <c r="P2610" s="3" t="s">
        <v>8301</v>
      </c>
      <c r="Q2610" s="6">
        <f>E2610/D2610</f>
        <v>2.2392500000000002</v>
      </c>
      <c r="R2610" s="8">
        <f>E2610/N2610</f>
        <v>58.92763157894737</v>
      </c>
      <c r="S2610" s="3" t="s">
        <v>8321</v>
      </c>
      <c r="T2610" s="3" t="s">
        <v>8357</v>
      </c>
    </row>
    <row r="2611" spans="1:20" ht="10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12">
        <f t="shared" si="40"/>
        <v>41105.237858796296</v>
      </c>
      <c r="K2611" s="3">
        <v>1339738951</v>
      </c>
      <c r="L2611" s="12">
        <f>(((K2611/60)/60)/24)+DATE(1970,1,1)</f>
        <v>41075.237858796296</v>
      </c>
      <c r="M2611" s="3" t="b">
        <v>1</v>
      </c>
      <c r="N2611" s="3">
        <v>676</v>
      </c>
      <c r="O2611" s="3" t="b">
        <v>1</v>
      </c>
      <c r="P2611" s="3" t="s">
        <v>8301</v>
      </c>
      <c r="Q2611" s="6">
        <f>E2611/D2611</f>
        <v>3.038011142857143</v>
      </c>
      <c r="R2611" s="8">
        <f>E2611/N2611</f>
        <v>157.29347633136095</v>
      </c>
      <c r="S2611" s="3" t="s">
        <v>8321</v>
      </c>
      <c r="T2611" s="3" t="s">
        <v>8357</v>
      </c>
    </row>
    <row r="2612" spans="1:20" ht="84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12">
        <f t="shared" si="40"/>
        <v>42604.290972222225</v>
      </c>
      <c r="K2612" s="3">
        <v>1468444125</v>
      </c>
      <c r="L2612" s="12">
        <f>(((K2612/60)/60)/24)+DATE(1970,1,1)</f>
        <v>42564.881076388891</v>
      </c>
      <c r="M2612" s="3" t="b">
        <v>1</v>
      </c>
      <c r="N2612" s="3">
        <v>577</v>
      </c>
      <c r="O2612" s="3" t="b">
        <v>1</v>
      </c>
      <c r="P2612" s="3" t="s">
        <v>8301</v>
      </c>
      <c r="Q2612" s="6">
        <f>E2612/D2612</f>
        <v>1.4132510432681749</v>
      </c>
      <c r="R2612" s="8">
        <f>E2612/N2612</f>
        <v>55.758509532062391</v>
      </c>
      <c r="S2612" s="3" t="s">
        <v>8321</v>
      </c>
      <c r="T2612" s="3" t="s">
        <v>8357</v>
      </c>
    </row>
    <row r="2613" spans="1:20" ht="10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12">
        <f t="shared" si="40"/>
        <v>42737.957638888889</v>
      </c>
      <c r="K2613" s="3">
        <v>1480493014</v>
      </c>
      <c r="L2613" s="12">
        <f>(((K2613/60)/60)/24)+DATE(1970,1,1)</f>
        <v>42704.335810185185</v>
      </c>
      <c r="M2613" s="3" t="b">
        <v>1</v>
      </c>
      <c r="N2613" s="3">
        <v>3663</v>
      </c>
      <c r="O2613" s="3" t="b">
        <v>1</v>
      </c>
      <c r="P2613" s="3" t="s">
        <v>8301</v>
      </c>
      <c r="Q2613" s="6">
        <f>E2613/D2613</f>
        <v>27.906363636363636</v>
      </c>
      <c r="R2613" s="8">
        <f>E2613/N2613</f>
        <v>83.802893802893806</v>
      </c>
      <c r="S2613" s="3" t="s">
        <v>8321</v>
      </c>
      <c r="T2613" s="3" t="s">
        <v>8357</v>
      </c>
    </row>
    <row r="2614" spans="1:20" ht="10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12">
        <f t="shared" si="40"/>
        <v>42013.143171296295</v>
      </c>
      <c r="K2614" s="3">
        <v>1418095570</v>
      </c>
      <c r="L2614" s="12">
        <f>(((K2614/60)/60)/24)+DATE(1970,1,1)</f>
        <v>41982.143171296295</v>
      </c>
      <c r="M2614" s="3" t="b">
        <v>1</v>
      </c>
      <c r="N2614" s="3">
        <v>294</v>
      </c>
      <c r="O2614" s="3" t="b">
        <v>1</v>
      </c>
      <c r="P2614" s="3" t="s">
        <v>8301</v>
      </c>
      <c r="Q2614" s="6">
        <f>E2614/D2614</f>
        <v>1.7176130000000001</v>
      </c>
      <c r="R2614" s="8">
        <f>E2614/N2614</f>
        <v>58.422210884353746</v>
      </c>
      <c r="S2614" s="3" t="s">
        <v>8321</v>
      </c>
      <c r="T2614" s="3" t="s">
        <v>8357</v>
      </c>
    </row>
    <row r="2615" spans="1:20" ht="10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12">
        <f t="shared" si="40"/>
        <v>41173.81821759259</v>
      </c>
      <c r="K2615" s="3">
        <v>1345664294</v>
      </c>
      <c r="L2615" s="12">
        <f>(((K2615/60)/60)/24)+DATE(1970,1,1)</f>
        <v>41143.81821759259</v>
      </c>
      <c r="M2615" s="3" t="b">
        <v>1</v>
      </c>
      <c r="N2615" s="3">
        <v>28</v>
      </c>
      <c r="O2615" s="3" t="b">
        <v>1</v>
      </c>
      <c r="P2615" s="3" t="s">
        <v>8301</v>
      </c>
      <c r="Q2615" s="6">
        <f>E2615/D2615</f>
        <v>1.0101333333333333</v>
      </c>
      <c r="R2615" s="8">
        <f>E2615/N2615</f>
        <v>270.57142857142856</v>
      </c>
      <c r="S2615" s="3" t="s">
        <v>8321</v>
      </c>
      <c r="T2615" s="3" t="s">
        <v>8357</v>
      </c>
    </row>
    <row r="2616" spans="1:20" ht="10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12">
        <f t="shared" si="40"/>
        <v>41759.208333333336</v>
      </c>
      <c r="K2616" s="3">
        <v>1396371612</v>
      </c>
      <c r="L2616" s="12">
        <f>(((K2616/60)/60)/24)+DATE(1970,1,1)</f>
        <v>41730.708472222221</v>
      </c>
      <c r="M2616" s="3" t="b">
        <v>1</v>
      </c>
      <c r="N2616" s="3">
        <v>100</v>
      </c>
      <c r="O2616" s="3" t="b">
        <v>1</v>
      </c>
      <c r="P2616" s="3" t="s">
        <v>8301</v>
      </c>
      <c r="Q2616" s="6">
        <f>E2616/D2616</f>
        <v>1.02</v>
      </c>
      <c r="R2616" s="8">
        <f>E2616/N2616</f>
        <v>107.1</v>
      </c>
      <c r="S2616" s="3" t="s">
        <v>8321</v>
      </c>
      <c r="T2616" s="3" t="s">
        <v>8357</v>
      </c>
    </row>
    <row r="2617" spans="1:20" ht="10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12">
        <f t="shared" si="40"/>
        <v>42490.5</v>
      </c>
      <c r="K2617" s="3">
        <v>1458820564</v>
      </c>
      <c r="L2617" s="12">
        <f>(((K2617/60)/60)/24)+DATE(1970,1,1)</f>
        <v>42453.49726851852</v>
      </c>
      <c r="M2617" s="3" t="b">
        <v>0</v>
      </c>
      <c r="N2617" s="3">
        <v>72</v>
      </c>
      <c r="O2617" s="3" t="b">
        <v>1</v>
      </c>
      <c r="P2617" s="3" t="s">
        <v>8301</v>
      </c>
      <c r="Q2617" s="6">
        <f>E2617/D2617</f>
        <v>1.6976511744127936</v>
      </c>
      <c r="R2617" s="8">
        <f>E2617/N2617</f>
        <v>47.180555555555557</v>
      </c>
      <c r="S2617" s="3" t="s">
        <v>8321</v>
      </c>
      <c r="T2617" s="3" t="s">
        <v>8357</v>
      </c>
    </row>
    <row r="2618" spans="1:20" ht="84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12">
        <f t="shared" si="40"/>
        <v>42241.99454861111</v>
      </c>
      <c r="K2618" s="3">
        <v>1437954729</v>
      </c>
      <c r="L2618" s="12">
        <f>(((K2618/60)/60)/24)+DATE(1970,1,1)</f>
        <v>42211.99454861111</v>
      </c>
      <c r="M2618" s="3" t="b">
        <v>1</v>
      </c>
      <c r="N2618" s="3">
        <v>238</v>
      </c>
      <c r="O2618" s="3" t="b">
        <v>1</v>
      </c>
      <c r="P2618" s="3" t="s">
        <v>8301</v>
      </c>
      <c r="Q2618" s="6">
        <f>E2618/D2618</f>
        <v>1.14534</v>
      </c>
      <c r="R2618" s="8">
        <f>E2618/N2618</f>
        <v>120.30882352941177</v>
      </c>
      <c r="S2618" s="3" t="s">
        <v>8321</v>
      </c>
      <c r="T2618" s="3" t="s">
        <v>8357</v>
      </c>
    </row>
    <row r="2619" spans="1:20" ht="10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12">
        <f t="shared" si="40"/>
        <v>41932.874432870369</v>
      </c>
      <c r="K2619" s="3">
        <v>1411246751</v>
      </c>
      <c r="L2619" s="12">
        <f>(((K2619/60)/60)/24)+DATE(1970,1,1)</f>
        <v>41902.874432870369</v>
      </c>
      <c r="M2619" s="3" t="b">
        <v>1</v>
      </c>
      <c r="N2619" s="3">
        <v>159</v>
      </c>
      <c r="O2619" s="3" t="b">
        <v>1</v>
      </c>
      <c r="P2619" s="3" t="s">
        <v>8301</v>
      </c>
      <c r="Q2619" s="6">
        <f>E2619/D2619</f>
        <v>8.7759999999999998</v>
      </c>
      <c r="R2619" s="8">
        <f>E2619/N2619</f>
        <v>27.59748427672956</v>
      </c>
      <c r="S2619" s="3" t="s">
        <v>8321</v>
      </c>
      <c r="T2619" s="3" t="s">
        <v>8357</v>
      </c>
    </row>
    <row r="2620" spans="1:20" ht="63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12">
        <f t="shared" si="40"/>
        <v>42339.834039351852</v>
      </c>
      <c r="K2620" s="3">
        <v>1443812461</v>
      </c>
      <c r="L2620" s="12">
        <f>(((K2620/60)/60)/24)+DATE(1970,1,1)</f>
        <v>42279.792372685188</v>
      </c>
      <c r="M2620" s="3" t="b">
        <v>1</v>
      </c>
      <c r="N2620" s="3">
        <v>77</v>
      </c>
      <c r="O2620" s="3" t="b">
        <v>1</v>
      </c>
      <c r="P2620" s="3" t="s">
        <v>8301</v>
      </c>
      <c r="Q2620" s="6">
        <f>E2620/D2620</f>
        <v>1.0538666666666667</v>
      </c>
      <c r="R2620" s="8">
        <f>E2620/N2620</f>
        <v>205.2987012987013</v>
      </c>
      <c r="S2620" s="3" t="s">
        <v>8321</v>
      </c>
      <c r="T2620" s="3" t="s">
        <v>8357</v>
      </c>
    </row>
    <row r="2621" spans="1:20" ht="10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12">
        <f t="shared" si="40"/>
        <v>42300.458333333328</v>
      </c>
      <c r="K2621" s="3">
        <v>1443302004</v>
      </c>
      <c r="L2621" s="12">
        <f>(((K2621/60)/60)/24)+DATE(1970,1,1)</f>
        <v>42273.884305555555</v>
      </c>
      <c r="M2621" s="3" t="b">
        <v>1</v>
      </c>
      <c r="N2621" s="3">
        <v>53</v>
      </c>
      <c r="O2621" s="3" t="b">
        <v>1</v>
      </c>
      <c r="P2621" s="3" t="s">
        <v>8301</v>
      </c>
      <c r="Q2621" s="6">
        <f>E2621/D2621</f>
        <v>1.8839999999999999</v>
      </c>
      <c r="R2621" s="8">
        <f>E2621/N2621</f>
        <v>35.547169811320757</v>
      </c>
      <c r="S2621" s="3" t="s">
        <v>8321</v>
      </c>
      <c r="T2621" s="3" t="s">
        <v>8357</v>
      </c>
    </row>
    <row r="2622" spans="1:20" ht="10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12">
        <f t="shared" si="40"/>
        <v>42288.041666666672</v>
      </c>
      <c r="K2622" s="3">
        <v>1441339242</v>
      </c>
      <c r="L2622" s="12">
        <f>(((K2622/60)/60)/24)+DATE(1970,1,1)</f>
        <v>42251.16715277778</v>
      </c>
      <c r="M2622" s="3" t="b">
        <v>1</v>
      </c>
      <c r="N2622" s="3">
        <v>1251</v>
      </c>
      <c r="O2622" s="3" t="b">
        <v>1</v>
      </c>
      <c r="P2622" s="3" t="s">
        <v>8301</v>
      </c>
      <c r="Q2622" s="6">
        <f>E2622/D2622</f>
        <v>1.436523076923077</v>
      </c>
      <c r="R2622" s="8">
        <f>E2622/N2622</f>
        <v>74.639488409272587</v>
      </c>
      <c r="S2622" s="3" t="s">
        <v>8321</v>
      </c>
      <c r="T2622" s="3" t="s">
        <v>8357</v>
      </c>
    </row>
    <row r="2623" spans="1:20" ht="10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12">
        <f t="shared" si="40"/>
        <v>42145.74754629629</v>
      </c>
      <c r="K2623" s="3">
        <v>1429638988</v>
      </c>
      <c r="L2623" s="12">
        <f>(((K2623/60)/60)/24)+DATE(1970,1,1)</f>
        <v>42115.74754629629</v>
      </c>
      <c r="M2623" s="3" t="b">
        <v>1</v>
      </c>
      <c r="N2623" s="3">
        <v>465</v>
      </c>
      <c r="O2623" s="3" t="b">
        <v>1</v>
      </c>
      <c r="P2623" s="3" t="s">
        <v>8301</v>
      </c>
      <c r="Q2623" s="6">
        <f>E2623/D2623</f>
        <v>1.4588000000000001</v>
      </c>
      <c r="R2623" s="8">
        <f>E2623/N2623</f>
        <v>47.058064516129029</v>
      </c>
      <c r="S2623" s="3" t="s">
        <v>8321</v>
      </c>
      <c r="T2623" s="3" t="s">
        <v>8357</v>
      </c>
    </row>
    <row r="2624" spans="1:20" ht="10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12">
        <f t="shared" si="40"/>
        <v>42734.74324074074</v>
      </c>
      <c r="K2624" s="3">
        <v>1479232216</v>
      </c>
      <c r="L2624" s="12">
        <f>(((K2624/60)/60)/24)+DATE(1970,1,1)</f>
        <v>42689.74324074074</v>
      </c>
      <c r="M2624" s="3" t="b">
        <v>0</v>
      </c>
      <c r="N2624" s="3">
        <v>74</v>
      </c>
      <c r="O2624" s="3" t="b">
        <v>1</v>
      </c>
      <c r="P2624" s="3" t="s">
        <v>8301</v>
      </c>
      <c r="Q2624" s="6">
        <f>E2624/D2624</f>
        <v>1.3118399999999999</v>
      </c>
      <c r="R2624" s="8">
        <f>E2624/N2624</f>
        <v>26.591351351351353</v>
      </c>
      <c r="S2624" s="3" t="s">
        <v>8321</v>
      </c>
      <c r="T2624" s="3" t="s">
        <v>8357</v>
      </c>
    </row>
    <row r="2625" spans="1:20" ht="10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12">
        <f t="shared" si="40"/>
        <v>42706.256550925929</v>
      </c>
      <c r="K2625" s="3">
        <v>1479449366</v>
      </c>
      <c r="L2625" s="12">
        <f>(((K2625/60)/60)/24)+DATE(1970,1,1)</f>
        <v>42692.256550925929</v>
      </c>
      <c r="M2625" s="3" t="b">
        <v>0</v>
      </c>
      <c r="N2625" s="3">
        <v>62</v>
      </c>
      <c r="O2625" s="3" t="b">
        <v>1</v>
      </c>
      <c r="P2625" s="3" t="s">
        <v>8301</v>
      </c>
      <c r="Q2625" s="6">
        <f>E2625/D2625</f>
        <v>1.1399999999999999</v>
      </c>
      <c r="R2625" s="8">
        <f>E2625/N2625</f>
        <v>36.774193548387096</v>
      </c>
      <c r="S2625" s="3" t="s">
        <v>8321</v>
      </c>
      <c r="T2625" s="3" t="s">
        <v>8357</v>
      </c>
    </row>
    <row r="2626" spans="1:20" ht="10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12">
        <f t="shared" si="40"/>
        <v>41165.42155092593</v>
      </c>
      <c r="K2626" s="3">
        <v>1345716422</v>
      </c>
      <c r="L2626" s="12">
        <f>(((K2626/60)/60)/24)+DATE(1970,1,1)</f>
        <v>41144.42155092593</v>
      </c>
      <c r="M2626" s="3" t="b">
        <v>0</v>
      </c>
      <c r="N2626" s="3">
        <v>3468</v>
      </c>
      <c r="O2626" s="3" t="b">
        <v>1</v>
      </c>
      <c r="P2626" s="3" t="s">
        <v>8301</v>
      </c>
      <c r="Q2626" s="6">
        <f>E2626/D2626</f>
        <v>13.794206249999998</v>
      </c>
      <c r="R2626" s="8">
        <f>E2626/N2626</f>
        <v>31.820544982698959</v>
      </c>
      <c r="S2626" s="3" t="s">
        <v>8321</v>
      </c>
      <c r="T2626" s="3" t="s">
        <v>8357</v>
      </c>
    </row>
    <row r="2627" spans="1:20" ht="126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12">
        <f t="shared" ref="J2627:J2690" si="41">(((I2627/60)/60)/24)+DATE(1970,1,1)</f>
        <v>42683.851944444439</v>
      </c>
      <c r="K2627" s="3">
        <v>1476559608</v>
      </c>
      <c r="L2627" s="12">
        <f>(((K2627/60)/60)/24)+DATE(1970,1,1)</f>
        <v>42658.810277777782</v>
      </c>
      <c r="M2627" s="3" t="b">
        <v>0</v>
      </c>
      <c r="N2627" s="3">
        <v>52</v>
      </c>
      <c r="O2627" s="3" t="b">
        <v>1</v>
      </c>
      <c r="P2627" s="3" t="s">
        <v>8301</v>
      </c>
      <c r="Q2627" s="6">
        <f>E2627/D2627</f>
        <v>9.56</v>
      </c>
      <c r="R2627" s="8">
        <f>E2627/N2627</f>
        <v>27.576923076923077</v>
      </c>
      <c r="S2627" s="3" t="s">
        <v>8321</v>
      </c>
      <c r="T2627" s="3" t="s">
        <v>8357</v>
      </c>
    </row>
    <row r="2628" spans="1:20" ht="84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12">
        <f t="shared" si="41"/>
        <v>42158.628113425926</v>
      </c>
      <c r="K2628" s="3">
        <v>1430751869</v>
      </c>
      <c r="L2628" s="12">
        <f>(((K2628/60)/60)/24)+DATE(1970,1,1)</f>
        <v>42128.628113425926</v>
      </c>
      <c r="M2628" s="3" t="b">
        <v>0</v>
      </c>
      <c r="N2628" s="3">
        <v>50</v>
      </c>
      <c r="O2628" s="3" t="b">
        <v>1</v>
      </c>
      <c r="P2628" s="3" t="s">
        <v>8301</v>
      </c>
      <c r="Q2628" s="6">
        <f>E2628/D2628</f>
        <v>1.1200000000000001</v>
      </c>
      <c r="R2628" s="8">
        <f>E2628/N2628</f>
        <v>56</v>
      </c>
      <c r="S2628" s="3" t="s">
        <v>8321</v>
      </c>
      <c r="T2628" s="3" t="s">
        <v>8357</v>
      </c>
    </row>
    <row r="2629" spans="1:20" ht="10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12">
        <f t="shared" si="41"/>
        <v>42334.871076388896</v>
      </c>
      <c r="K2629" s="3">
        <v>1445975661</v>
      </c>
      <c r="L2629" s="12">
        <f>(((K2629/60)/60)/24)+DATE(1970,1,1)</f>
        <v>42304.829409722224</v>
      </c>
      <c r="M2629" s="3" t="b">
        <v>0</v>
      </c>
      <c r="N2629" s="3">
        <v>45</v>
      </c>
      <c r="O2629" s="3" t="b">
        <v>1</v>
      </c>
      <c r="P2629" s="3" t="s">
        <v>8301</v>
      </c>
      <c r="Q2629" s="6">
        <f>E2629/D2629</f>
        <v>6.4666666666666668</v>
      </c>
      <c r="R2629" s="8">
        <f>E2629/N2629</f>
        <v>21.555555555555557</v>
      </c>
      <c r="S2629" s="3" t="s">
        <v>8321</v>
      </c>
      <c r="T2629" s="3" t="s">
        <v>8357</v>
      </c>
    </row>
    <row r="2630" spans="1:20" ht="84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12">
        <f t="shared" si="41"/>
        <v>41973.966053240743</v>
      </c>
      <c r="K2630" s="3">
        <v>1415661067</v>
      </c>
      <c r="L2630" s="12">
        <f>(((K2630/60)/60)/24)+DATE(1970,1,1)</f>
        <v>41953.966053240743</v>
      </c>
      <c r="M2630" s="3" t="b">
        <v>0</v>
      </c>
      <c r="N2630" s="3">
        <v>21</v>
      </c>
      <c r="O2630" s="3" t="b">
        <v>1</v>
      </c>
      <c r="P2630" s="3" t="s">
        <v>8301</v>
      </c>
      <c r="Q2630" s="6">
        <f>E2630/D2630</f>
        <v>1.1036948748510131</v>
      </c>
      <c r="R2630" s="8">
        <f>E2630/N2630</f>
        <v>44.095238095238095</v>
      </c>
      <c r="S2630" s="3" t="s">
        <v>8321</v>
      </c>
      <c r="T2630" s="3" t="s">
        <v>8357</v>
      </c>
    </row>
    <row r="2631" spans="1:20" ht="63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12">
        <f t="shared" si="41"/>
        <v>42138.538449074069</v>
      </c>
      <c r="K2631" s="3">
        <v>1429016122</v>
      </c>
      <c r="L2631" s="12">
        <f>(((K2631/60)/60)/24)+DATE(1970,1,1)</f>
        <v>42108.538449074069</v>
      </c>
      <c r="M2631" s="3" t="b">
        <v>0</v>
      </c>
      <c r="N2631" s="3">
        <v>100</v>
      </c>
      <c r="O2631" s="3" t="b">
        <v>1</v>
      </c>
      <c r="P2631" s="3" t="s">
        <v>8301</v>
      </c>
      <c r="Q2631" s="6">
        <f>E2631/D2631</f>
        <v>1.2774000000000001</v>
      </c>
      <c r="R2631" s="8">
        <f>E2631/N2631</f>
        <v>63.87</v>
      </c>
      <c r="S2631" s="3" t="s">
        <v>8321</v>
      </c>
      <c r="T2631" s="3" t="s">
        <v>8357</v>
      </c>
    </row>
    <row r="2632" spans="1:20" ht="10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12">
        <f t="shared" si="41"/>
        <v>42551.416666666672</v>
      </c>
      <c r="K2632" s="3">
        <v>1464921112</v>
      </c>
      <c r="L2632" s="12">
        <f>(((K2632/60)/60)/24)+DATE(1970,1,1)</f>
        <v>42524.105462962965</v>
      </c>
      <c r="M2632" s="3" t="b">
        <v>0</v>
      </c>
      <c r="N2632" s="3">
        <v>81</v>
      </c>
      <c r="O2632" s="3" t="b">
        <v>1</v>
      </c>
      <c r="P2632" s="3" t="s">
        <v>8301</v>
      </c>
      <c r="Q2632" s="6">
        <f>E2632/D2632</f>
        <v>1.579</v>
      </c>
      <c r="R2632" s="8">
        <f>E2632/N2632</f>
        <v>38.987654320987652</v>
      </c>
      <c r="S2632" s="3" t="s">
        <v>8321</v>
      </c>
      <c r="T2632" s="3" t="s">
        <v>8357</v>
      </c>
    </row>
    <row r="2633" spans="1:20" ht="84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12">
        <f t="shared" si="41"/>
        <v>42246.169293981482</v>
      </c>
      <c r="K2633" s="3">
        <v>1438488227</v>
      </c>
      <c r="L2633" s="12">
        <f>(((K2633/60)/60)/24)+DATE(1970,1,1)</f>
        <v>42218.169293981482</v>
      </c>
      <c r="M2633" s="3" t="b">
        <v>0</v>
      </c>
      <c r="N2633" s="3">
        <v>286</v>
      </c>
      <c r="O2633" s="3" t="b">
        <v>1</v>
      </c>
      <c r="P2633" s="3" t="s">
        <v>8301</v>
      </c>
      <c r="Q2633" s="6">
        <f>E2633/D2633</f>
        <v>1.1466525000000001</v>
      </c>
      <c r="R2633" s="8">
        <f>E2633/N2633</f>
        <v>80.185489510489504</v>
      </c>
      <c r="S2633" s="3" t="s">
        <v>8321</v>
      </c>
      <c r="T2633" s="3" t="s">
        <v>8357</v>
      </c>
    </row>
    <row r="2634" spans="1:20" ht="84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12">
        <f t="shared" si="41"/>
        <v>42519.061793981484</v>
      </c>
      <c r="K2634" s="3">
        <v>1462325339</v>
      </c>
      <c r="L2634" s="12">
        <f>(((K2634/60)/60)/24)+DATE(1970,1,1)</f>
        <v>42494.061793981484</v>
      </c>
      <c r="M2634" s="3" t="b">
        <v>0</v>
      </c>
      <c r="N2634" s="3">
        <v>42</v>
      </c>
      <c r="O2634" s="3" t="b">
        <v>1</v>
      </c>
      <c r="P2634" s="3" t="s">
        <v>8301</v>
      </c>
      <c r="Q2634" s="6">
        <f>E2634/D2634</f>
        <v>1.3700934579439252</v>
      </c>
      <c r="R2634" s="8">
        <f>E2634/N2634</f>
        <v>34.904761904761905</v>
      </c>
      <c r="S2634" s="3" t="s">
        <v>8321</v>
      </c>
      <c r="T2634" s="3" t="s">
        <v>8357</v>
      </c>
    </row>
    <row r="2635" spans="1:20" ht="10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12">
        <f t="shared" si="41"/>
        <v>41697.958333333336</v>
      </c>
      <c r="K2635" s="3">
        <v>1390938332</v>
      </c>
      <c r="L2635" s="12">
        <f>(((K2635/60)/60)/24)+DATE(1970,1,1)</f>
        <v>41667.823287037041</v>
      </c>
      <c r="M2635" s="3" t="b">
        <v>0</v>
      </c>
      <c r="N2635" s="3">
        <v>199</v>
      </c>
      <c r="O2635" s="3" t="b">
        <v>1</v>
      </c>
      <c r="P2635" s="3" t="s">
        <v>8301</v>
      </c>
      <c r="Q2635" s="6">
        <f>E2635/D2635</f>
        <v>3.5461999999999998</v>
      </c>
      <c r="R2635" s="8">
        <f>E2635/N2635</f>
        <v>89.100502512562812</v>
      </c>
      <c r="S2635" s="3" t="s">
        <v>8321</v>
      </c>
      <c r="T2635" s="3" t="s">
        <v>8357</v>
      </c>
    </row>
    <row r="2636" spans="1:20" ht="10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12">
        <f t="shared" si="41"/>
        <v>42642.656493055561</v>
      </c>
      <c r="K2636" s="3">
        <v>1472571921</v>
      </c>
      <c r="L2636" s="12">
        <f>(((K2636/60)/60)/24)+DATE(1970,1,1)</f>
        <v>42612.656493055561</v>
      </c>
      <c r="M2636" s="3" t="b">
        <v>0</v>
      </c>
      <c r="N2636" s="3">
        <v>25</v>
      </c>
      <c r="O2636" s="3" t="b">
        <v>1</v>
      </c>
      <c r="P2636" s="3" t="s">
        <v>8301</v>
      </c>
      <c r="Q2636" s="6">
        <f>E2636/D2636</f>
        <v>1.0602150537634409</v>
      </c>
      <c r="R2636" s="8">
        <f>E2636/N2636</f>
        <v>39.44</v>
      </c>
      <c r="S2636" s="3" t="s">
        <v>8321</v>
      </c>
      <c r="T2636" s="3" t="s">
        <v>8357</v>
      </c>
    </row>
    <row r="2637" spans="1:20" ht="126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12">
        <f t="shared" si="41"/>
        <v>42072.909270833334</v>
      </c>
      <c r="K2637" s="3">
        <v>1422917361</v>
      </c>
      <c r="L2637" s="12">
        <f>(((K2637/60)/60)/24)+DATE(1970,1,1)</f>
        <v>42037.950937500005</v>
      </c>
      <c r="M2637" s="3" t="b">
        <v>0</v>
      </c>
      <c r="N2637" s="3">
        <v>84</v>
      </c>
      <c r="O2637" s="3" t="b">
        <v>1</v>
      </c>
      <c r="P2637" s="3" t="s">
        <v>8301</v>
      </c>
      <c r="Q2637" s="6">
        <f>E2637/D2637</f>
        <v>1</v>
      </c>
      <c r="R2637" s="8">
        <f>E2637/N2637</f>
        <v>136.9047619047619</v>
      </c>
      <c r="S2637" s="3" t="s">
        <v>8321</v>
      </c>
      <c r="T2637" s="3" t="s">
        <v>8357</v>
      </c>
    </row>
    <row r="2638" spans="1:20" ht="10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12">
        <f t="shared" si="41"/>
        <v>42659.041666666672</v>
      </c>
      <c r="K2638" s="3">
        <v>1474641914</v>
      </c>
      <c r="L2638" s="12">
        <f>(((K2638/60)/60)/24)+DATE(1970,1,1)</f>
        <v>42636.614745370374</v>
      </c>
      <c r="M2638" s="3" t="b">
        <v>0</v>
      </c>
      <c r="N2638" s="3">
        <v>50</v>
      </c>
      <c r="O2638" s="3" t="b">
        <v>1</v>
      </c>
      <c r="P2638" s="3" t="s">
        <v>8301</v>
      </c>
      <c r="Q2638" s="6">
        <f>E2638/D2638</f>
        <v>1.873</v>
      </c>
      <c r="R2638" s="8">
        <f>E2638/N2638</f>
        <v>37.46</v>
      </c>
      <c r="S2638" s="3" t="s">
        <v>8321</v>
      </c>
      <c r="T2638" s="3" t="s">
        <v>8357</v>
      </c>
    </row>
    <row r="2639" spans="1:20" ht="63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12">
        <f t="shared" si="41"/>
        <v>42655.549479166672</v>
      </c>
      <c r="K2639" s="3">
        <v>1474895475</v>
      </c>
      <c r="L2639" s="12">
        <f>(((K2639/60)/60)/24)+DATE(1970,1,1)</f>
        <v>42639.549479166672</v>
      </c>
      <c r="M2639" s="3" t="b">
        <v>0</v>
      </c>
      <c r="N2639" s="3">
        <v>26</v>
      </c>
      <c r="O2639" s="3" t="b">
        <v>1</v>
      </c>
      <c r="P2639" s="3" t="s">
        <v>8301</v>
      </c>
      <c r="Q2639" s="6">
        <f>E2639/D2639</f>
        <v>1.6619999999999999</v>
      </c>
      <c r="R2639" s="8">
        <f>E2639/N2639</f>
        <v>31.96153846153846</v>
      </c>
      <c r="S2639" s="3" t="s">
        <v>8321</v>
      </c>
      <c r="T2639" s="3" t="s">
        <v>8357</v>
      </c>
    </row>
    <row r="2640" spans="1:20" ht="10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12">
        <f t="shared" si="41"/>
        <v>42019.913136574076</v>
      </c>
      <c r="K2640" s="3">
        <v>1418766895</v>
      </c>
      <c r="L2640" s="12">
        <f>(((K2640/60)/60)/24)+DATE(1970,1,1)</f>
        <v>41989.913136574076</v>
      </c>
      <c r="M2640" s="3" t="b">
        <v>0</v>
      </c>
      <c r="N2640" s="3">
        <v>14</v>
      </c>
      <c r="O2640" s="3" t="b">
        <v>1</v>
      </c>
      <c r="P2640" s="3" t="s">
        <v>8301</v>
      </c>
      <c r="Q2640" s="6">
        <f>E2640/D2640</f>
        <v>1.0172910662824208</v>
      </c>
      <c r="R2640" s="8">
        <f>E2640/N2640</f>
        <v>25.214285714285715</v>
      </c>
      <c r="S2640" s="3" t="s">
        <v>8321</v>
      </c>
      <c r="T2640" s="3" t="s">
        <v>8357</v>
      </c>
    </row>
    <row r="2641" spans="1:20" ht="10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12">
        <f t="shared" si="41"/>
        <v>42054.86513888889</v>
      </c>
      <c r="K2641" s="3">
        <v>1421786748</v>
      </c>
      <c r="L2641" s="12">
        <f>(((K2641/60)/60)/24)+DATE(1970,1,1)</f>
        <v>42024.86513888889</v>
      </c>
      <c r="M2641" s="3" t="b">
        <v>0</v>
      </c>
      <c r="N2641" s="3">
        <v>49</v>
      </c>
      <c r="O2641" s="3" t="b">
        <v>1</v>
      </c>
      <c r="P2641" s="3" t="s">
        <v>8301</v>
      </c>
      <c r="Q2641" s="6">
        <f>E2641/D2641</f>
        <v>1.64</v>
      </c>
      <c r="R2641" s="8">
        <f>E2641/N2641</f>
        <v>10.040816326530612</v>
      </c>
      <c r="S2641" s="3" t="s">
        <v>8321</v>
      </c>
      <c r="T2641" s="3" t="s">
        <v>8357</v>
      </c>
    </row>
    <row r="2642" spans="1:20" ht="126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12">
        <f t="shared" si="41"/>
        <v>42163.160578703704</v>
      </c>
      <c r="K2642" s="3">
        <v>1428551474</v>
      </c>
      <c r="L2642" s="12">
        <f>(((K2642/60)/60)/24)+DATE(1970,1,1)</f>
        <v>42103.160578703704</v>
      </c>
      <c r="M2642" s="3" t="b">
        <v>0</v>
      </c>
      <c r="N2642" s="3">
        <v>69</v>
      </c>
      <c r="O2642" s="3" t="b">
        <v>1</v>
      </c>
      <c r="P2642" s="3" t="s">
        <v>8301</v>
      </c>
      <c r="Q2642" s="6">
        <f>E2642/D2642</f>
        <v>1.0566666666666666</v>
      </c>
      <c r="R2642" s="8">
        <f>E2642/N2642</f>
        <v>45.94202898550725</v>
      </c>
      <c r="S2642" s="3" t="s">
        <v>8321</v>
      </c>
      <c r="T2642" s="3" t="s">
        <v>8357</v>
      </c>
    </row>
    <row r="2643" spans="1:20" ht="63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12">
        <f t="shared" si="41"/>
        <v>41897.839583333334</v>
      </c>
      <c r="K2643" s="3">
        <v>1409341863</v>
      </c>
      <c r="L2643" s="12">
        <f>(((K2643/60)/60)/24)+DATE(1970,1,1)</f>
        <v>41880.827118055553</v>
      </c>
      <c r="M2643" s="3" t="b">
        <v>0</v>
      </c>
      <c r="N2643" s="3">
        <v>1</v>
      </c>
      <c r="O2643" s="3" t="b">
        <v>0</v>
      </c>
      <c r="P2643" s="3" t="s">
        <v>8301</v>
      </c>
      <c r="Q2643" s="6">
        <f>E2643/D2643</f>
        <v>0.01</v>
      </c>
      <c r="R2643" s="8">
        <f>E2643/N2643</f>
        <v>15</v>
      </c>
      <c r="S2643" s="3" t="s">
        <v>8321</v>
      </c>
      <c r="T2643" s="3" t="s">
        <v>8357</v>
      </c>
    </row>
    <row r="2644" spans="1:20" ht="126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12">
        <f t="shared" si="41"/>
        <v>42566.289583333331</v>
      </c>
      <c r="K2644" s="3">
        <v>1465970108</v>
      </c>
      <c r="L2644" s="12">
        <f>(((K2644/60)/60)/24)+DATE(1970,1,1)</f>
        <v>42536.246620370366</v>
      </c>
      <c r="M2644" s="3" t="b">
        <v>0</v>
      </c>
      <c r="N2644" s="3">
        <v>0</v>
      </c>
      <c r="O2644" s="3" t="b">
        <v>0</v>
      </c>
      <c r="P2644" s="3" t="s">
        <v>8301</v>
      </c>
      <c r="Q2644" s="6">
        <f>E2644/D2644</f>
        <v>0</v>
      </c>
      <c r="R2644" s="8" t="e">
        <f>E2644/N2644</f>
        <v>#DIV/0!</v>
      </c>
      <c r="S2644" s="3" t="s">
        <v>8321</v>
      </c>
      <c r="T2644" s="3" t="s">
        <v>8357</v>
      </c>
    </row>
    <row r="2645" spans="1:20" ht="10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12">
        <f t="shared" si="41"/>
        <v>42725.332638888889</v>
      </c>
      <c r="K2645" s="3">
        <v>1479218315</v>
      </c>
      <c r="L2645" s="12">
        <f>(((K2645/60)/60)/24)+DATE(1970,1,1)</f>
        <v>42689.582349537035</v>
      </c>
      <c r="M2645" s="3" t="b">
        <v>1</v>
      </c>
      <c r="N2645" s="3">
        <v>1501</v>
      </c>
      <c r="O2645" s="3" t="b">
        <v>0</v>
      </c>
      <c r="P2645" s="3" t="s">
        <v>8301</v>
      </c>
      <c r="Q2645" s="6">
        <f>E2645/D2645</f>
        <v>0.33559730999999998</v>
      </c>
      <c r="R2645" s="8">
        <f>E2645/N2645</f>
        <v>223.58248500999335</v>
      </c>
      <c r="S2645" s="3" t="s">
        <v>8321</v>
      </c>
      <c r="T2645" s="3" t="s">
        <v>8357</v>
      </c>
    </row>
    <row r="2646" spans="1:20" ht="84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12">
        <f t="shared" si="41"/>
        <v>42804.792071759264</v>
      </c>
      <c r="K2646" s="3">
        <v>1486580435</v>
      </c>
      <c r="L2646" s="12">
        <f>(((K2646/60)/60)/24)+DATE(1970,1,1)</f>
        <v>42774.792071759264</v>
      </c>
      <c r="M2646" s="3" t="b">
        <v>1</v>
      </c>
      <c r="N2646" s="3">
        <v>52</v>
      </c>
      <c r="O2646" s="3" t="b">
        <v>0</v>
      </c>
      <c r="P2646" s="3" t="s">
        <v>8301</v>
      </c>
      <c r="Q2646" s="6">
        <f>E2646/D2646</f>
        <v>2.053E-2</v>
      </c>
      <c r="R2646" s="8">
        <f>E2646/N2646</f>
        <v>39.480769230769234</v>
      </c>
      <c r="S2646" s="3" t="s">
        <v>8321</v>
      </c>
      <c r="T2646" s="3" t="s">
        <v>8357</v>
      </c>
    </row>
    <row r="2647" spans="1:20" ht="10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12">
        <f t="shared" si="41"/>
        <v>41951.884293981479</v>
      </c>
      <c r="K2647" s="3">
        <v>1412885603</v>
      </c>
      <c r="L2647" s="12">
        <f>(((K2647/60)/60)/24)+DATE(1970,1,1)</f>
        <v>41921.842627314814</v>
      </c>
      <c r="M2647" s="3" t="b">
        <v>1</v>
      </c>
      <c r="N2647" s="3">
        <v>23</v>
      </c>
      <c r="O2647" s="3" t="b">
        <v>0</v>
      </c>
      <c r="P2647" s="3" t="s">
        <v>8301</v>
      </c>
      <c r="Q2647" s="6">
        <f>E2647/D2647</f>
        <v>0.105</v>
      </c>
      <c r="R2647" s="8">
        <f>E2647/N2647</f>
        <v>91.304347826086953</v>
      </c>
      <c r="S2647" s="3" t="s">
        <v>8321</v>
      </c>
      <c r="T2647" s="3" t="s">
        <v>8357</v>
      </c>
    </row>
    <row r="2648" spans="1:20" ht="10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12">
        <f t="shared" si="41"/>
        <v>42256.313298611116</v>
      </c>
      <c r="K2648" s="3">
        <v>1439191869</v>
      </c>
      <c r="L2648" s="12">
        <f>(((K2648/60)/60)/24)+DATE(1970,1,1)</f>
        <v>42226.313298611116</v>
      </c>
      <c r="M2648" s="3" t="b">
        <v>1</v>
      </c>
      <c r="N2648" s="3">
        <v>535</v>
      </c>
      <c r="O2648" s="3" t="b">
        <v>0</v>
      </c>
      <c r="P2648" s="3" t="s">
        <v>8301</v>
      </c>
      <c r="Q2648" s="6">
        <f>E2648/D2648</f>
        <v>8.4172839999999999E-2</v>
      </c>
      <c r="R2648" s="8">
        <f>E2648/N2648</f>
        <v>78.666205607476627</v>
      </c>
      <c r="S2648" s="3" t="s">
        <v>8321</v>
      </c>
      <c r="T2648" s="3" t="s">
        <v>8357</v>
      </c>
    </row>
    <row r="2649" spans="1:20" ht="10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12">
        <f t="shared" si="41"/>
        <v>42230.261793981481</v>
      </c>
      <c r="K2649" s="3">
        <v>1436941019</v>
      </c>
      <c r="L2649" s="12">
        <f>(((K2649/60)/60)/24)+DATE(1970,1,1)</f>
        <v>42200.261793981481</v>
      </c>
      <c r="M2649" s="3" t="b">
        <v>0</v>
      </c>
      <c r="N2649" s="3">
        <v>3</v>
      </c>
      <c r="O2649" s="3" t="b">
        <v>0</v>
      </c>
      <c r="P2649" s="3" t="s">
        <v>8301</v>
      </c>
      <c r="Q2649" s="6">
        <f>E2649/D2649</f>
        <v>1.44E-2</v>
      </c>
      <c r="R2649" s="8">
        <f>E2649/N2649</f>
        <v>12</v>
      </c>
      <c r="S2649" s="3" t="s">
        <v>8321</v>
      </c>
      <c r="T2649" s="3" t="s">
        <v>8357</v>
      </c>
    </row>
    <row r="2650" spans="1:20" ht="10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12">
        <f t="shared" si="41"/>
        <v>42438.714814814812</v>
      </c>
      <c r="K2650" s="3">
        <v>1454951360</v>
      </c>
      <c r="L2650" s="12">
        <f>(((K2650/60)/60)/24)+DATE(1970,1,1)</f>
        <v>42408.714814814812</v>
      </c>
      <c r="M2650" s="3" t="b">
        <v>0</v>
      </c>
      <c r="N2650" s="3">
        <v>6</v>
      </c>
      <c r="O2650" s="3" t="b">
        <v>0</v>
      </c>
      <c r="P2650" s="3" t="s">
        <v>8301</v>
      </c>
      <c r="Q2650" s="6">
        <f>E2650/D2650</f>
        <v>8.8333333333333337E-3</v>
      </c>
      <c r="R2650" s="8">
        <f>E2650/N2650</f>
        <v>17.666666666666668</v>
      </c>
      <c r="S2650" s="3" t="s">
        <v>8321</v>
      </c>
      <c r="T2650" s="3" t="s">
        <v>8357</v>
      </c>
    </row>
    <row r="2651" spans="1:20" ht="42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12">
        <f t="shared" si="41"/>
        <v>42401.99700231482</v>
      </c>
      <c r="K2651" s="3">
        <v>1449186941</v>
      </c>
      <c r="L2651" s="12">
        <f>(((K2651/60)/60)/24)+DATE(1970,1,1)</f>
        <v>42341.99700231482</v>
      </c>
      <c r="M2651" s="3" t="b">
        <v>0</v>
      </c>
      <c r="N2651" s="3">
        <v>3</v>
      </c>
      <c r="O2651" s="3" t="b">
        <v>0</v>
      </c>
      <c r="P2651" s="3" t="s">
        <v>8301</v>
      </c>
      <c r="Q2651" s="6">
        <f>E2651/D2651</f>
        <v>9.9200000000000004E-4</v>
      </c>
      <c r="R2651" s="8">
        <f>E2651/N2651</f>
        <v>41.333333333333336</v>
      </c>
      <c r="S2651" s="3" t="s">
        <v>8321</v>
      </c>
      <c r="T2651" s="3" t="s">
        <v>8357</v>
      </c>
    </row>
    <row r="2652" spans="1:20" ht="126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12">
        <f t="shared" si="41"/>
        <v>42725.624340277776</v>
      </c>
      <c r="K2652" s="3">
        <v>1479740343</v>
      </c>
      <c r="L2652" s="12">
        <f>(((K2652/60)/60)/24)+DATE(1970,1,1)</f>
        <v>42695.624340277776</v>
      </c>
      <c r="M2652" s="3" t="b">
        <v>0</v>
      </c>
      <c r="N2652" s="3">
        <v>5</v>
      </c>
      <c r="O2652" s="3" t="b">
        <v>0</v>
      </c>
      <c r="P2652" s="3" t="s">
        <v>8301</v>
      </c>
      <c r="Q2652" s="6">
        <f>E2652/D2652</f>
        <v>5.966666666666667E-3</v>
      </c>
      <c r="R2652" s="8">
        <f>E2652/N2652</f>
        <v>71.599999999999994</v>
      </c>
      <c r="S2652" s="3" t="s">
        <v>8321</v>
      </c>
      <c r="T2652" s="3" t="s">
        <v>8357</v>
      </c>
    </row>
    <row r="2653" spans="1:20" ht="10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12">
        <f t="shared" si="41"/>
        <v>42355.805659722217</v>
      </c>
      <c r="K2653" s="3">
        <v>1447960809</v>
      </c>
      <c r="L2653" s="12">
        <f>(((K2653/60)/60)/24)+DATE(1970,1,1)</f>
        <v>42327.805659722217</v>
      </c>
      <c r="M2653" s="3" t="b">
        <v>0</v>
      </c>
      <c r="N2653" s="3">
        <v>17</v>
      </c>
      <c r="O2653" s="3" t="b">
        <v>0</v>
      </c>
      <c r="P2653" s="3" t="s">
        <v>8301</v>
      </c>
      <c r="Q2653" s="6">
        <f>E2653/D2653</f>
        <v>1.8689285714285714E-2</v>
      </c>
      <c r="R2653" s="8">
        <f>E2653/N2653</f>
        <v>307.8235294117647</v>
      </c>
      <c r="S2653" s="3" t="s">
        <v>8321</v>
      </c>
      <c r="T2653" s="3" t="s">
        <v>8357</v>
      </c>
    </row>
    <row r="2654" spans="1:20" ht="10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12">
        <f t="shared" si="41"/>
        <v>41983.158854166672</v>
      </c>
      <c r="K2654" s="3">
        <v>1415591325</v>
      </c>
      <c r="L2654" s="12">
        <f>(((K2654/60)/60)/24)+DATE(1970,1,1)</f>
        <v>41953.158854166672</v>
      </c>
      <c r="M2654" s="3" t="b">
        <v>0</v>
      </c>
      <c r="N2654" s="3">
        <v>11</v>
      </c>
      <c r="O2654" s="3" t="b">
        <v>0</v>
      </c>
      <c r="P2654" s="3" t="s">
        <v>8301</v>
      </c>
      <c r="Q2654" s="6">
        <f>E2654/D2654</f>
        <v>8.8500000000000002E-3</v>
      </c>
      <c r="R2654" s="8">
        <f>E2654/N2654</f>
        <v>80.454545454545453</v>
      </c>
      <c r="S2654" s="3" t="s">
        <v>8321</v>
      </c>
      <c r="T2654" s="3" t="s">
        <v>8357</v>
      </c>
    </row>
    <row r="2655" spans="1:20" ht="10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12">
        <f t="shared" si="41"/>
        <v>41803.166666666664</v>
      </c>
      <c r="K2655" s="3">
        <v>1399909127</v>
      </c>
      <c r="L2655" s="12">
        <f>(((K2655/60)/60)/24)+DATE(1970,1,1)</f>
        <v>41771.651932870373</v>
      </c>
      <c r="M2655" s="3" t="b">
        <v>0</v>
      </c>
      <c r="N2655" s="3">
        <v>70</v>
      </c>
      <c r="O2655" s="3" t="b">
        <v>0</v>
      </c>
      <c r="P2655" s="3" t="s">
        <v>8301</v>
      </c>
      <c r="Q2655" s="6">
        <f>E2655/D2655</f>
        <v>0.1152156862745098</v>
      </c>
      <c r="R2655" s="8">
        <f>E2655/N2655</f>
        <v>83.942857142857136</v>
      </c>
      <c r="S2655" s="3" t="s">
        <v>8321</v>
      </c>
      <c r="T2655" s="3" t="s">
        <v>8357</v>
      </c>
    </row>
    <row r="2656" spans="1:20" ht="10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12">
        <f t="shared" si="41"/>
        <v>42115.559328703705</v>
      </c>
      <c r="K2656" s="3">
        <v>1424442326</v>
      </c>
      <c r="L2656" s="12">
        <f>(((K2656/60)/60)/24)+DATE(1970,1,1)</f>
        <v>42055.600995370376</v>
      </c>
      <c r="M2656" s="3" t="b">
        <v>0</v>
      </c>
      <c r="N2656" s="3">
        <v>6</v>
      </c>
      <c r="O2656" s="3" t="b">
        <v>0</v>
      </c>
      <c r="P2656" s="3" t="s">
        <v>8301</v>
      </c>
      <c r="Q2656" s="6">
        <f>E2656/D2656</f>
        <v>5.1000000000000004E-4</v>
      </c>
      <c r="R2656" s="8">
        <f>E2656/N2656</f>
        <v>8.5</v>
      </c>
      <c r="S2656" s="3" t="s">
        <v>8321</v>
      </c>
      <c r="T2656" s="3" t="s">
        <v>8357</v>
      </c>
    </row>
    <row r="2657" spans="1:20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12">
        <f t="shared" si="41"/>
        <v>42409.833333333328</v>
      </c>
      <c r="K2657" s="3">
        <v>1452631647</v>
      </c>
      <c r="L2657" s="12">
        <f>(((K2657/60)/60)/24)+DATE(1970,1,1)</f>
        <v>42381.866284722222</v>
      </c>
      <c r="M2657" s="3" t="b">
        <v>0</v>
      </c>
      <c r="N2657" s="3">
        <v>43</v>
      </c>
      <c r="O2657" s="3" t="b">
        <v>0</v>
      </c>
      <c r="P2657" s="3" t="s">
        <v>8301</v>
      </c>
      <c r="Q2657" s="6">
        <f>E2657/D2657</f>
        <v>0.21033333333333334</v>
      </c>
      <c r="R2657" s="8">
        <f>E2657/N2657</f>
        <v>73.372093023255815</v>
      </c>
      <c r="S2657" s="3" t="s">
        <v>8321</v>
      </c>
      <c r="T2657" s="3" t="s">
        <v>8357</v>
      </c>
    </row>
    <row r="2658" spans="1:20" ht="63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12">
        <f t="shared" si="41"/>
        <v>42806.791666666672</v>
      </c>
      <c r="K2658" s="3">
        <v>1485966688</v>
      </c>
      <c r="L2658" s="12">
        <f>(((K2658/60)/60)/24)+DATE(1970,1,1)</f>
        <v>42767.688518518517</v>
      </c>
      <c r="M2658" s="3" t="b">
        <v>0</v>
      </c>
      <c r="N2658" s="3">
        <v>152</v>
      </c>
      <c r="O2658" s="3" t="b">
        <v>0</v>
      </c>
      <c r="P2658" s="3" t="s">
        <v>8301</v>
      </c>
      <c r="Q2658" s="6">
        <f>E2658/D2658</f>
        <v>0.11436666666666667</v>
      </c>
      <c r="R2658" s="8">
        <f>E2658/N2658</f>
        <v>112.86184210526316</v>
      </c>
      <c r="S2658" s="3" t="s">
        <v>8321</v>
      </c>
      <c r="T2658" s="3" t="s">
        <v>8357</v>
      </c>
    </row>
    <row r="2659" spans="1:20" ht="10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12">
        <f t="shared" si="41"/>
        <v>42585.0625</v>
      </c>
      <c r="K2659" s="3">
        <v>1467325053</v>
      </c>
      <c r="L2659" s="12">
        <f>(((K2659/60)/60)/24)+DATE(1970,1,1)</f>
        <v>42551.928854166668</v>
      </c>
      <c r="M2659" s="3" t="b">
        <v>0</v>
      </c>
      <c r="N2659" s="3">
        <v>59</v>
      </c>
      <c r="O2659" s="3" t="b">
        <v>0</v>
      </c>
      <c r="P2659" s="3" t="s">
        <v>8301</v>
      </c>
      <c r="Q2659" s="6">
        <f>E2659/D2659</f>
        <v>0.18737933333333334</v>
      </c>
      <c r="R2659" s="8">
        <f>E2659/N2659</f>
        <v>95.277627118644077</v>
      </c>
      <c r="S2659" s="3" t="s">
        <v>8321</v>
      </c>
      <c r="T2659" s="3" t="s">
        <v>8357</v>
      </c>
    </row>
    <row r="2660" spans="1:20" ht="10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12">
        <f t="shared" si="41"/>
        <v>42581.884189814817</v>
      </c>
      <c r="K2660" s="3">
        <v>1467321194</v>
      </c>
      <c r="L2660" s="12">
        <f>(((K2660/60)/60)/24)+DATE(1970,1,1)</f>
        <v>42551.884189814817</v>
      </c>
      <c r="M2660" s="3" t="b">
        <v>0</v>
      </c>
      <c r="N2660" s="3">
        <v>4</v>
      </c>
      <c r="O2660" s="3" t="b">
        <v>0</v>
      </c>
      <c r="P2660" s="3" t="s">
        <v>8301</v>
      </c>
      <c r="Q2660" s="6">
        <f>E2660/D2660</f>
        <v>9.2857142857142856E-4</v>
      </c>
      <c r="R2660" s="8">
        <f>E2660/N2660</f>
        <v>22.75</v>
      </c>
      <c r="S2660" s="3" t="s">
        <v>8321</v>
      </c>
      <c r="T2660" s="3" t="s">
        <v>8357</v>
      </c>
    </row>
    <row r="2661" spans="1:20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12">
        <f t="shared" si="41"/>
        <v>42112.069560185191</v>
      </c>
      <c r="K2661" s="3">
        <v>1426729210</v>
      </c>
      <c r="L2661" s="12">
        <f>(((K2661/60)/60)/24)+DATE(1970,1,1)</f>
        <v>42082.069560185191</v>
      </c>
      <c r="M2661" s="3" t="b">
        <v>0</v>
      </c>
      <c r="N2661" s="3">
        <v>10</v>
      </c>
      <c r="O2661" s="3" t="b">
        <v>0</v>
      </c>
      <c r="P2661" s="3" t="s">
        <v>8301</v>
      </c>
      <c r="Q2661" s="6">
        <f>E2661/D2661</f>
        <v>2.720408163265306E-2</v>
      </c>
      <c r="R2661" s="8">
        <f>E2661/N2661</f>
        <v>133.30000000000001</v>
      </c>
      <c r="S2661" s="3" t="s">
        <v>8321</v>
      </c>
      <c r="T2661" s="3" t="s">
        <v>8357</v>
      </c>
    </row>
    <row r="2662" spans="1:20" ht="10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12">
        <f t="shared" si="41"/>
        <v>42332.754837962959</v>
      </c>
      <c r="K2662" s="3">
        <v>1443200818</v>
      </c>
      <c r="L2662" s="12">
        <f>(((K2662/60)/60)/24)+DATE(1970,1,1)</f>
        <v>42272.713171296295</v>
      </c>
      <c r="M2662" s="3" t="b">
        <v>0</v>
      </c>
      <c r="N2662" s="3">
        <v>5</v>
      </c>
      <c r="O2662" s="3" t="b">
        <v>0</v>
      </c>
      <c r="P2662" s="3" t="s">
        <v>8301</v>
      </c>
      <c r="Q2662" s="6">
        <f>E2662/D2662</f>
        <v>9.5E-4</v>
      </c>
      <c r="R2662" s="8">
        <f>E2662/N2662</f>
        <v>3.8</v>
      </c>
      <c r="S2662" s="3" t="s">
        <v>8321</v>
      </c>
      <c r="T2662" s="3" t="s">
        <v>8357</v>
      </c>
    </row>
    <row r="2663" spans="1:20" ht="10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12">
        <f t="shared" si="41"/>
        <v>41572.958449074074</v>
      </c>
      <c r="K2663" s="3">
        <v>1380150010</v>
      </c>
      <c r="L2663" s="12">
        <f>(((K2663/60)/60)/24)+DATE(1970,1,1)</f>
        <v>41542.958449074074</v>
      </c>
      <c r="M2663" s="3" t="b">
        <v>0</v>
      </c>
      <c r="N2663" s="3">
        <v>60</v>
      </c>
      <c r="O2663" s="3" t="b">
        <v>1</v>
      </c>
      <c r="P2663" s="3" t="s">
        <v>8302</v>
      </c>
      <c r="Q2663" s="6">
        <f>E2663/D2663</f>
        <v>1.0289999999999999</v>
      </c>
      <c r="R2663" s="8">
        <f>E2663/N2663</f>
        <v>85.75</v>
      </c>
      <c r="S2663" s="3" t="s">
        <v>8321</v>
      </c>
      <c r="T2663" s="3" t="s">
        <v>8358</v>
      </c>
    </row>
    <row r="2664" spans="1:20" ht="10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12">
        <f t="shared" si="41"/>
        <v>42237.746678240743</v>
      </c>
      <c r="K2664" s="3">
        <v>1437587713</v>
      </c>
      <c r="L2664" s="12">
        <f>(((K2664/60)/60)/24)+DATE(1970,1,1)</f>
        <v>42207.746678240743</v>
      </c>
      <c r="M2664" s="3" t="b">
        <v>0</v>
      </c>
      <c r="N2664" s="3">
        <v>80</v>
      </c>
      <c r="O2664" s="3" t="b">
        <v>1</v>
      </c>
      <c r="P2664" s="3" t="s">
        <v>8302</v>
      </c>
      <c r="Q2664" s="6">
        <f>E2664/D2664</f>
        <v>1.0680000000000001</v>
      </c>
      <c r="R2664" s="8">
        <f>E2664/N2664</f>
        <v>267</v>
      </c>
      <c r="S2664" s="3" t="s">
        <v>8321</v>
      </c>
      <c r="T2664" s="3" t="s">
        <v>8358</v>
      </c>
    </row>
    <row r="2665" spans="1:20" ht="10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12">
        <f t="shared" si="41"/>
        <v>42251.625</v>
      </c>
      <c r="K2665" s="3">
        <v>1438873007</v>
      </c>
      <c r="L2665" s="12">
        <f>(((K2665/60)/60)/24)+DATE(1970,1,1)</f>
        <v>42222.622766203705</v>
      </c>
      <c r="M2665" s="3" t="b">
        <v>0</v>
      </c>
      <c r="N2665" s="3">
        <v>56</v>
      </c>
      <c r="O2665" s="3" t="b">
        <v>1</v>
      </c>
      <c r="P2665" s="3" t="s">
        <v>8302</v>
      </c>
      <c r="Q2665" s="6">
        <f>E2665/D2665</f>
        <v>1.0459624999999999</v>
      </c>
      <c r="R2665" s="8">
        <f>E2665/N2665</f>
        <v>373.55803571428572</v>
      </c>
      <c r="S2665" s="3" t="s">
        <v>8321</v>
      </c>
      <c r="T2665" s="3" t="s">
        <v>8358</v>
      </c>
    </row>
    <row r="2666" spans="1:20" ht="10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12">
        <f t="shared" si="41"/>
        <v>42347.290972222225</v>
      </c>
      <c r="K2666" s="3">
        <v>1446683797</v>
      </c>
      <c r="L2666" s="12">
        <f>(((K2666/60)/60)/24)+DATE(1970,1,1)</f>
        <v>42313.02542824074</v>
      </c>
      <c r="M2666" s="3" t="b">
        <v>0</v>
      </c>
      <c r="N2666" s="3">
        <v>104</v>
      </c>
      <c r="O2666" s="3" t="b">
        <v>1</v>
      </c>
      <c r="P2666" s="3" t="s">
        <v>8302</v>
      </c>
      <c r="Q2666" s="6">
        <f>E2666/D2666</f>
        <v>1.0342857142857143</v>
      </c>
      <c r="R2666" s="8">
        <f>E2666/N2666</f>
        <v>174.03846153846155</v>
      </c>
      <c r="S2666" s="3" t="s">
        <v>8321</v>
      </c>
      <c r="T2666" s="3" t="s">
        <v>8358</v>
      </c>
    </row>
    <row r="2667" spans="1:20" ht="10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12">
        <f t="shared" si="41"/>
        <v>42128.895532407405</v>
      </c>
      <c r="K2667" s="3">
        <v>1426886974</v>
      </c>
      <c r="L2667" s="12">
        <f>(((K2667/60)/60)/24)+DATE(1970,1,1)</f>
        <v>42083.895532407405</v>
      </c>
      <c r="M2667" s="3" t="b">
        <v>0</v>
      </c>
      <c r="N2667" s="3">
        <v>46</v>
      </c>
      <c r="O2667" s="3" t="b">
        <v>1</v>
      </c>
      <c r="P2667" s="3" t="s">
        <v>8302</v>
      </c>
      <c r="Q2667" s="6">
        <f>E2667/D2667</f>
        <v>1.2314285714285715</v>
      </c>
      <c r="R2667" s="8">
        <f>E2667/N2667</f>
        <v>93.695652173913047</v>
      </c>
      <c r="S2667" s="3" t="s">
        <v>8321</v>
      </c>
      <c r="T2667" s="3" t="s">
        <v>8358</v>
      </c>
    </row>
    <row r="2668" spans="1:20" ht="10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12">
        <f t="shared" si="41"/>
        <v>42272.875</v>
      </c>
      <c r="K2668" s="3">
        <v>1440008439</v>
      </c>
      <c r="L2668" s="12">
        <f>(((K2668/60)/60)/24)+DATE(1970,1,1)</f>
        <v>42235.764340277776</v>
      </c>
      <c r="M2668" s="3" t="b">
        <v>0</v>
      </c>
      <c r="N2668" s="3">
        <v>206</v>
      </c>
      <c r="O2668" s="3" t="b">
        <v>1</v>
      </c>
      <c r="P2668" s="3" t="s">
        <v>8302</v>
      </c>
      <c r="Q2668" s="6">
        <f>E2668/D2668</f>
        <v>1.592951</v>
      </c>
      <c r="R2668" s="8">
        <f>E2668/N2668</f>
        <v>77.327718446601949</v>
      </c>
      <c r="S2668" s="3" t="s">
        <v>8321</v>
      </c>
      <c r="T2668" s="3" t="s">
        <v>8358</v>
      </c>
    </row>
    <row r="2669" spans="1:20" ht="126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12">
        <f t="shared" si="41"/>
        <v>42410.926111111112</v>
      </c>
      <c r="K2669" s="3">
        <v>1452550416</v>
      </c>
      <c r="L2669" s="12">
        <f>(((K2669/60)/60)/24)+DATE(1970,1,1)</f>
        <v>42380.926111111112</v>
      </c>
      <c r="M2669" s="3" t="b">
        <v>0</v>
      </c>
      <c r="N2669" s="3">
        <v>18</v>
      </c>
      <c r="O2669" s="3" t="b">
        <v>1</v>
      </c>
      <c r="P2669" s="3" t="s">
        <v>8302</v>
      </c>
      <c r="Q2669" s="6">
        <f>E2669/D2669</f>
        <v>1.1066666666666667</v>
      </c>
      <c r="R2669" s="8">
        <f>E2669/N2669</f>
        <v>92.222222222222229</v>
      </c>
      <c r="S2669" s="3" t="s">
        <v>8321</v>
      </c>
      <c r="T2669" s="3" t="s">
        <v>8358</v>
      </c>
    </row>
    <row r="2670" spans="1:20" ht="63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12">
        <f t="shared" si="41"/>
        <v>42317.60555555555</v>
      </c>
      <c r="K2670" s="3">
        <v>1443449265</v>
      </c>
      <c r="L2670" s="12">
        <f>(((K2670/60)/60)/24)+DATE(1970,1,1)</f>
        <v>42275.588715277772</v>
      </c>
      <c r="M2670" s="3" t="b">
        <v>0</v>
      </c>
      <c r="N2670" s="3">
        <v>28</v>
      </c>
      <c r="O2670" s="3" t="b">
        <v>1</v>
      </c>
      <c r="P2670" s="3" t="s">
        <v>8302</v>
      </c>
      <c r="Q2670" s="6">
        <f>E2670/D2670</f>
        <v>1.7070000000000001</v>
      </c>
      <c r="R2670" s="8">
        <f>E2670/N2670</f>
        <v>60.964285714285715</v>
      </c>
      <c r="S2670" s="3" t="s">
        <v>8321</v>
      </c>
      <c r="T2670" s="3" t="s">
        <v>8358</v>
      </c>
    </row>
    <row r="2671" spans="1:20" ht="10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12">
        <f t="shared" si="41"/>
        <v>42379.035833333335</v>
      </c>
      <c r="K2671" s="3">
        <v>1447203096</v>
      </c>
      <c r="L2671" s="12">
        <f>(((K2671/60)/60)/24)+DATE(1970,1,1)</f>
        <v>42319.035833333335</v>
      </c>
      <c r="M2671" s="3" t="b">
        <v>0</v>
      </c>
      <c r="N2671" s="3">
        <v>11</v>
      </c>
      <c r="O2671" s="3" t="b">
        <v>1</v>
      </c>
      <c r="P2671" s="3" t="s">
        <v>8302</v>
      </c>
      <c r="Q2671" s="6">
        <f>E2671/D2671</f>
        <v>1.25125</v>
      </c>
      <c r="R2671" s="8">
        <f>E2671/N2671</f>
        <v>91</v>
      </c>
      <c r="S2671" s="3" t="s">
        <v>8321</v>
      </c>
      <c r="T2671" s="3" t="s">
        <v>8358</v>
      </c>
    </row>
    <row r="2672" spans="1:20" ht="126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12">
        <f t="shared" si="41"/>
        <v>41849.020601851851</v>
      </c>
      <c r="K2672" s="3">
        <v>1404174580</v>
      </c>
      <c r="L2672" s="12">
        <f>(((K2672/60)/60)/24)+DATE(1970,1,1)</f>
        <v>41821.020601851851</v>
      </c>
      <c r="M2672" s="3" t="b">
        <v>1</v>
      </c>
      <c r="N2672" s="3">
        <v>60</v>
      </c>
      <c r="O2672" s="3" t="b">
        <v>0</v>
      </c>
      <c r="P2672" s="3" t="s">
        <v>8302</v>
      </c>
      <c r="Q2672" s="6">
        <f>E2672/D2672</f>
        <v>6.4158609339642042E-2</v>
      </c>
      <c r="R2672" s="8">
        <f>E2672/N2672</f>
        <v>41.583333333333336</v>
      </c>
      <c r="S2672" s="3" t="s">
        <v>8321</v>
      </c>
      <c r="T2672" s="3" t="s">
        <v>8358</v>
      </c>
    </row>
    <row r="2673" spans="1:20" ht="10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12">
        <f t="shared" si="41"/>
        <v>41992.818055555559</v>
      </c>
      <c r="K2673" s="3">
        <v>1416419916</v>
      </c>
      <c r="L2673" s="12">
        <f>(((K2673/60)/60)/24)+DATE(1970,1,1)</f>
        <v>41962.749027777783</v>
      </c>
      <c r="M2673" s="3" t="b">
        <v>1</v>
      </c>
      <c r="N2673" s="3">
        <v>84</v>
      </c>
      <c r="O2673" s="3" t="b">
        <v>0</v>
      </c>
      <c r="P2673" s="3" t="s">
        <v>8302</v>
      </c>
      <c r="Q2673" s="6">
        <f>E2673/D2673</f>
        <v>0.11344</v>
      </c>
      <c r="R2673" s="8">
        <f>E2673/N2673</f>
        <v>33.761904761904759</v>
      </c>
      <c r="S2673" s="3" t="s">
        <v>8321</v>
      </c>
      <c r="T2673" s="3" t="s">
        <v>8358</v>
      </c>
    </row>
    <row r="2674" spans="1:20" ht="10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12">
        <f t="shared" si="41"/>
        <v>42366.25</v>
      </c>
      <c r="K2674" s="3">
        <v>1449436390</v>
      </c>
      <c r="L2674" s="12">
        <f>(((K2674/60)/60)/24)+DATE(1970,1,1)</f>
        <v>42344.884143518517</v>
      </c>
      <c r="M2674" s="3" t="b">
        <v>1</v>
      </c>
      <c r="N2674" s="3">
        <v>47</v>
      </c>
      <c r="O2674" s="3" t="b">
        <v>0</v>
      </c>
      <c r="P2674" s="3" t="s">
        <v>8302</v>
      </c>
      <c r="Q2674" s="6">
        <f>E2674/D2674</f>
        <v>0.33189999999999997</v>
      </c>
      <c r="R2674" s="8">
        <f>E2674/N2674</f>
        <v>70.61702127659575</v>
      </c>
      <c r="S2674" s="3" t="s">
        <v>8321</v>
      </c>
      <c r="T2674" s="3" t="s">
        <v>8358</v>
      </c>
    </row>
    <row r="2675" spans="1:20" ht="10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12">
        <f t="shared" si="41"/>
        <v>41941.947916666664</v>
      </c>
      <c r="K2675" s="3">
        <v>1412081999</v>
      </c>
      <c r="L2675" s="12">
        <f>(((K2675/60)/60)/24)+DATE(1970,1,1)</f>
        <v>41912.541655092595</v>
      </c>
      <c r="M2675" s="3" t="b">
        <v>1</v>
      </c>
      <c r="N2675" s="3">
        <v>66</v>
      </c>
      <c r="O2675" s="3" t="b">
        <v>0</v>
      </c>
      <c r="P2675" s="3" t="s">
        <v>8302</v>
      </c>
      <c r="Q2675" s="6">
        <f>E2675/D2675</f>
        <v>0.27579999999999999</v>
      </c>
      <c r="R2675" s="8">
        <f>E2675/N2675</f>
        <v>167.15151515151516</v>
      </c>
      <c r="S2675" s="3" t="s">
        <v>8321</v>
      </c>
      <c r="T2675" s="3" t="s">
        <v>8358</v>
      </c>
    </row>
    <row r="2676" spans="1:20" ht="126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12">
        <f t="shared" si="41"/>
        <v>42556.207638888889</v>
      </c>
      <c r="K2676" s="3">
        <v>1465398670</v>
      </c>
      <c r="L2676" s="12">
        <f>(((K2676/60)/60)/24)+DATE(1970,1,1)</f>
        <v>42529.632754629631</v>
      </c>
      <c r="M2676" s="3" t="b">
        <v>1</v>
      </c>
      <c r="N2676" s="3">
        <v>171</v>
      </c>
      <c r="O2676" s="3" t="b">
        <v>0</v>
      </c>
      <c r="P2676" s="3" t="s">
        <v>8302</v>
      </c>
      <c r="Q2676" s="6">
        <f>E2676/D2676</f>
        <v>0.62839999999999996</v>
      </c>
      <c r="R2676" s="8">
        <f>E2676/N2676</f>
        <v>128.61988304093566</v>
      </c>
      <c r="S2676" s="3" t="s">
        <v>8321</v>
      </c>
      <c r="T2676" s="3" t="s">
        <v>8358</v>
      </c>
    </row>
    <row r="2677" spans="1:20" ht="10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12">
        <f t="shared" si="41"/>
        <v>41953.899178240739</v>
      </c>
      <c r="K2677" s="3">
        <v>1413059689</v>
      </c>
      <c r="L2677" s="12">
        <f>(((K2677/60)/60)/24)+DATE(1970,1,1)</f>
        <v>41923.857511574075</v>
      </c>
      <c r="M2677" s="3" t="b">
        <v>1</v>
      </c>
      <c r="N2677" s="3">
        <v>29</v>
      </c>
      <c r="O2677" s="3" t="b">
        <v>0</v>
      </c>
      <c r="P2677" s="3" t="s">
        <v>8302</v>
      </c>
      <c r="Q2677" s="6">
        <f>E2677/D2677</f>
        <v>7.5880000000000003E-2</v>
      </c>
      <c r="R2677" s="8">
        <f>E2677/N2677</f>
        <v>65.41379310344827</v>
      </c>
      <c r="S2677" s="3" t="s">
        <v>8321</v>
      </c>
      <c r="T2677" s="3" t="s">
        <v>8358</v>
      </c>
    </row>
    <row r="2678" spans="1:20" ht="10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12">
        <f t="shared" si="41"/>
        <v>42512.624699074076</v>
      </c>
      <c r="K2678" s="3">
        <v>1461337174</v>
      </c>
      <c r="L2678" s="12">
        <f>(((K2678/60)/60)/24)+DATE(1970,1,1)</f>
        <v>42482.624699074076</v>
      </c>
      <c r="M2678" s="3" t="b">
        <v>0</v>
      </c>
      <c r="N2678" s="3">
        <v>9</v>
      </c>
      <c r="O2678" s="3" t="b">
        <v>0</v>
      </c>
      <c r="P2678" s="3" t="s">
        <v>8302</v>
      </c>
      <c r="Q2678" s="6">
        <f>E2678/D2678</f>
        <v>0.50380952380952382</v>
      </c>
      <c r="R2678" s="8">
        <f>E2678/N2678</f>
        <v>117.55555555555556</v>
      </c>
      <c r="S2678" s="3" t="s">
        <v>8321</v>
      </c>
      <c r="T2678" s="3" t="s">
        <v>8358</v>
      </c>
    </row>
    <row r="2679" spans="1:20" ht="84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12">
        <f t="shared" si="41"/>
        <v>41823.029432870368</v>
      </c>
      <c r="K2679" s="3">
        <v>1401756143</v>
      </c>
      <c r="L2679" s="12">
        <f>(((K2679/60)/60)/24)+DATE(1970,1,1)</f>
        <v>41793.029432870368</v>
      </c>
      <c r="M2679" s="3" t="b">
        <v>0</v>
      </c>
      <c r="N2679" s="3">
        <v>27</v>
      </c>
      <c r="O2679" s="3" t="b">
        <v>0</v>
      </c>
      <c r="P2679" s="3" t="s">
        <v>8302</v>
      </c>
      <c r="Q2679" s="6">
        <f>E2679/D2679</f>
        <v>0.17512820512820512</v>
      </c>
      <c r="R2679" s="8">
        <f>E2679/N2679</f>
        <v>126.48148148148148</v>
      </c>
      <c r="S2679" s="3" t="s">
        <v>8321</v>
      </c>
      <c r="T2679" s="3" t="s">
        <v>8358</v>
      </c>
    </row>
    <row r="2680" spans="1:20" ht="10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12">
        <f t="shared" si="41"/>
        <v>42271.798206018517</v>
      </c>
      <c r="K2680" s="3">
        <v>1440529765</v>
      </c>
      <c r="L2680" s="12">
        <f>(((K2680/60)/60)/24)+DATE(1970,1,1)</f>
        <v>42241.798206018517</v>
      </c>
      <c r="M2680" s="3" t="b">
        <v>0</v>
      </c>
      <c r="N2680" s="3">
        <v>2</v>
      </c>
      <c r="O2680" s="3" t="b">
        <v>0</v>
      </c>
      <c r="P2680" s="3" t="s">
        <v>8302</v>
      </c>
      <c r="Q2680" s="6">
        <f>E2680/D2680</f>
        <v>1.3750000000000001E-4</v>
      </c>
      <c r="R2680" s="8">
        <f>E2680/N2680</f>
        <v>550</v>
      </c>
      <c r="S2680" s="3" t="s">
        <v>8321</v>
      </c>
      <c r="T2680" s="3" t="s">
        <v>8358</v>
      </c>
    </row>
    <row r="2681" spans="1:20" ht="10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12">
        <f t="shared" si="41"/>
        <v>42063.001087962963</v>
      </c>
      <c r="K2681" s="3">
        <v>1422489694</v>
      </c>
      <c r="L2681" s="12">
        <f>(((K2681/60)/60)/24)+DATE(1970,1,1)</f>
        <v>42033.001087962963</v>
      </c>
      <c r="M2681" s="3" t="b">
        <v>0</v>
      </c>
      <c r="N2681" s="3">
        <v>3</v>
      </c>
      <c r="O2681" s="3" t="b">
        <v>0</v>
      </c>
      <c r="P2681" s="3" t="s">
        <v>8302</v>
      </c>
      <c r="Q2681" s="6">
        <f>E2681/D2681</f>
        <v>3.3E-3</v>
      </c>
      <c r="R2681" s="8">
        <f>E2681/N2681</f>
        <v>44</v>
      </c>
      <c r="S2681" s="3" t="s">
        <v>8321</v>
      </c>
      <c r="T2681" s="3" t="s">
        <v>8358</v>
      </c>
    </row>
    <row r="2682" spans="1:20" ht="42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12">
        <f t="shared" si="41"/>
        <v>42466.170034722221</v>
      </c>
      <c r="K2682" s="3">
        <v>1457327091</v>
      </c>
      <c r="L2682" s="12">
        <f>(((K2682/60)/60)/24)+DATE(1970,1,1)</f>
        <v>42436.211701388893</v>
      </c>
      <c r="M2682" s="3" t="b">
        <v>0</v>
      </c>
      <c r="N2682" s="3">
        <v>4</v>
      </c>
      <c r="O2682" s="3" t="b">
        <v>0</v>
      </c>
      <c r="P2682" s="3" t="s">
        <v>8302</v>
      </c>
      <c r="Q2682" s="6">
        <f>E2682/D2682</f>
        <v>8.6250000000000007E-3</v>
      </c>
      <c r="R2682" s="8">
        <f>E2682/N2682</f>
        <v>69</v>
      </c>
      <c r="S2682" s="3" t="s">
        <v>8321</v>
      </c>
      <c r="T2682" s="3" t="s">
        <v>8358</v>
      </c>
    </row>
    <row r="2683" spans="1:20" ht="84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12">
        <f t="shared" si="41"/>
        <v>41830.895254629628</v>
      </c>
      <c r="K2683" s="3">
        <v>1402867750</v>
      </c>
      <c r="L2683" s="12">
        <f>(((K2683/60)/60)/24)+DATE(1970,1,1)</f>
        <v>41805.895254629628</v>
      </c>
      <c r="M2683" s="3" t="b">
        <v>0</v>
      </c>
      <c r="N2683" s="3">
        <v>2</v>
      </c>
      <c r="O2683" s="3" t="b">
        <v>0</v>
      </c>
      <c r="P2683" s="3" t="s">
        <v>8284</v>
      </c>
      <c r="Q2683" s="6">
        <f>E2683/D2683</f>
        <v>6.875E-3</v>
      </c>
      <c r="R2683" s="8">
        <f>E2683/N2683</f>
        <v>27.5</v>
      </c>
      <c r="S2683" s="3" t="s">
        <v>8338</v>
      </c>
      <c r="T2683" s="3" t="s">
        <v>8339</v>
      </c>
    </row>
    <row r="2684" spans="1:20" ht="84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12">
        <f t="shared" si="41"/>
        <v>41965.249305555553</v>
      </c>
      <c r="K2684" s="3">
        <v>1413838540</v>
      </c>
      <c r="L2684" s="12">
        <f>(((K2684/60)/60)/24)+DATE(1970,1,1)</f>
        <v>41932.871990740743</v>
      </c>
      <c r="M2684" s="3" t="b">
        <v>0</v>
      </c>
      <c r="N2684" s="3">
        <v>20</v>
      </c>
      <c r="O2684" s="3" t="b">
        <v>0</v>
      </c>
      <c r="P2684" s="3" t="s">
        <v>8284</v>
      </c>
      <c r="Q2684" s="6">
        <f>E2684/D2684</f>
        <v>0.28299999999999997</v>
      </c>
      <c r="R2684" s="8">
        <f>E2684/N2684</f>
        <v>84.9</v>
      </c>
      <c r="S2684" s="3" t="s">
        <v>8338</v>
      </c>
      <c r="T2684" s="3" t="s">
        <v>8339</v>
      </c>
    </row>
    <row r="2685" spans="1:20" ht="10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12">
        <f t="shared" si="41"/>
        <v>42064.75509259259</v>
      </c>
      <c r="K2685" s="3">
        <v>1422641240</v>
      </c>
      <c r="L2685" s="12">
        <f>(((K2685/60)/60)/24)+DATE(1970,1,1)</f>
        <v>42034.75509259259</v>
      </c>
      <c r="M2685" s="3" t="b">
        <v>0</v>
      </c>
      <c r="N2685" s="3">
        <v>3</v>
      </c>
      <c r="O2685" s="3" t="b">
        <v>0</v>
      </c>
      <c r="P2685" s="3" t="s">
        <v>8284</v>
      </c>
      <c r="Q2685" s="6">
        <f>E2685/D2685</f>
        <v>2.3999999999999998E-3</v>
      </c>
      <c r="R2685" s="8">
        <f>E2685/N2685</f>
        <v>12</v>
      </c>
      <c r="S2685" s="3" t="s">
        <v>8338</v>
      </c>
      <c r="T2685" s="3" t="s">
        <v>8339</v>
      </c>
    </row>
    <row r="2686" spans="1:20" ht="10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12">
        <f t="shared" si="41"/>
        <v>41860.914641203701</v>
      </c>
      <c r="K2686" s="3">
        <v>1404165425</v>
      </c>
      <c r="L2686" s="12">
        <f>(((K2686/60)/60)/24)+DATE(1970,1,1)</f>
        <v>41820.914641203701</v>
      </c>
      <c r="M2686" s="3" t="b">
        <v>0</v>
      </c>
      <c r="N2686" s="3">
        <v>4</v>
      </c>
      <c r="O2686" s="3" t="b">
        <v>0</v>
      </c>
      <c r="P2686" s="3" t="s">
        <v>8284</v>
      </c>
      <c r="Q2686" s="6">
        <f>E2686/D2686</f>
        <v>1.1428571428571429E-2</v>
      </c>
      <c r="R2686" s="8">
        <f>E2686/N2686</f>
        <v>200</v>
      </c>
      <c r="S2686" s="3" t="s">
        <v>8338</v>
      </c>
      <c r="T2686" s="3" t="s">
        <v>8339</v>
      </c>
    </row>
    <row r="2687" spans="1:20" ht="10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12">
        <f t="shared" si="41"/>
        <v>42121.654282407413</v>
      </c>
      <c r="K2687" s="3">
        <v>1424968930</v>
      </c>
      <c r="L2687" s="12">
        <f>(((K2687/60)/60)/24)+DATE(1970,1,1)</f>
        <v>42061.69594907407</v>
      </c>
      <c r="M2687" s="3" t="b">
        <v>0</v>
      </c>
      <c r="N2687" s="3">
        <v>1</v>
      </c>
      <c r="O2687" s="3" t="b">
        <v>0</v>
      </c>
      <c r="P2687" s="3" t="s">
        <v>8284</v>
      </c>
      <c r="Q2687" s="6">
        <f>E2687/D2687</f>
        <v>2.0000000000000001E-4</v>
      </c>
      <c r="R2687" s="8">
        <f>E2687/N2687</f>
        <v>10</v>
      </c>
      <c r="S2687" s="3" t="s">
        <v>8338</v>
      </c>
      <c r="T2687" s="3" t="s">
        <v>8339</v>
      </c>
    </row>
    <row r="2688" spans="1:20" ht="10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12">
        <f t="shared" si="41"/>
        <v>41912.974803240737</v>
      </c>
      <c r="K2688" s="3">
        <v>1410391423</v>
      </c>
      <c r="L2688" s="12">
        <f>(((K2688/60)/60)/24)+DATE(1970,1,1)</f>
        <v>41892.974803240737</v>
      </c>
      <c r="M2688" s="3" t="b">
        <v>0</v>
      </c>
      <c r="N2688" s="3">
        <v>0</v>
      </c>
      <c r="O2688" s="3" t="b">
        <v>0</v>
      </c>
      <c r="P2688" s="3" t="s">
        <v>8284</v>
      </c>
      <c r="Q2688" s="6">
        <f>E2688/D2688</f>
        <v>0</v>
      </c>
      <c r="R2688" s="8" t="e">
        <f>E2688/N2688</f>
        <v>#DIV/0!</v>
      </c>
      <c r="S2688" s="3" t="s">
        <v>8338</v>
      </c>
      <c r="T2688" s="3" t="s">
        <v>8339</v>
      </c>
    </row>
    <row r="2689" spans="1:20" ht="84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12">
        <f t="shared" si="41"/>
        <v>42184.64025462963</v>
      </c>
      <c r="K2689" s="3">
        <v>1432999318</v>
      </c>
      <c r="L2689" s="12">
        <f>(((K2689/60)/60)/24)+DATE(1970,1,1)</f>
        <v>42154.64025462963</v>
      </c>
      <c r="M2689" s="3" t="b">
        <v>0</v>
      </c>
      <c r="N2689" s="3">
        <v>0</v>
      </c>
      <c r="O2689" s="3" t="b">
        <v>0</v>
      </c>
      <c r="P2689" s="3" t="s">
        <v>8284</v>
      </c>
      <c r="Q2689" s="6">
        <f>E2689/D2689</f>
        <v>0</v>
      </c>
      <c r="R2689" s="8" t="e">
        <f>E2689/N2689</f>
        <v>#DIV/0!</v>
      </c>
      <c r="S2689" s="3" t="s">
        <v>8338</v>
      </c>
      <c r="T2689" s="3" t="s">
        <v>8339</v>
      </c>
    </row>
    <row r="2690" spans="1:20" ht="42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12">
        <f t="shared" si="41"/>
        <v>42059.125</v>
      </c>
      <c r="K2690" s="3">
        <v>1422067870</v>
      </c>
      <c r="L2690" s="12">
        <f>(((K2690/60)/60)/24)+DATE(1970,1,1)</f>
        <v>42028.118865740747</v>
      </c>
      <c r="M2690" s="3" t="b">
        <v>0</v>
      </c>
      <c r="N2690" s="3">
        <v>14</v>
      </c>
      <c r="O2690" s="3" t="b">
        <v>0</v>
      </c>
      <c r="P2690" s="3" t="s">
        <v>8284</v>
      </c>
      <c r="Q2690" s="6">
        <f>E2690/D2690</f>
        <v>1.48E-3</v>
      </c>
      <c r="R2690" s="8">
        <f>E2690/N2690</f>
        <v>5.2857142857142856</v>
      </c>
      <c r="S2690" s="3" t="s">
        <v>8338</v>
      </c>
      <c r="T2690" s="3" t="s">
        <v>8339</v>
      </c>
    </row>
    <row r="2691" spans="1:20" ht="10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12">
        <f t="shared" ref="J2691:J2754" si="42">(((I2691/60)/60)/24)+DATE(1970,1,1)</f>
        <v>42581.961689814809</v>
      </c>
      <c r="K2691" s="3">
        <v>1467327890</v>
      </c>
      <c r="L2691" s="12">
        <f>(((K2691/60)/60)/24)+DATE(1970,1,1)</f>
        <v>42551.961689814809</v>
      </c>
      <c r="M2691" s="3" t="b">
        <v>0</v>
      </c>
      <c r="N2691" s="3">
        <v>1</v>
      </c>
      <c r="O2691" s="3" t="b">
        <v>0</v>
      </c>
      <c r="P2691" s="3" t="s">
        <v>8284</v>
      </c>
      <c r="Q2691" s="6">
        <f>E2691/D2691</f>
        <v>2.8571428571428571E-5</v>
      </c>
      <c r="R2691" s="8">
        <f>E2691/N2691</f>
        <v>1</v>
      </c>
      <c r="S2691" s="3" t="s">
        <v>8338</v>
      </c>
      <c r="T2691" s="3" t="s">
        <v>8339</v>
      </c>
    </row>
    <row r="2692" spans="1:20" ht="126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12">
        <f t="shared" si="42"/>
        <v>42158.105046296296</v>
      </c>
      <c r="K2692" s="3">
        <v>1429410676</v>
      </c>
      <c r="L2692" s="12">
        <f>(((K2692/60)/60)/24)+DATE(1970,1,1)</f>
        <v>42113.105046296296</v>
      </c>
      <c r="M2692" s="3" t="b">
        <v>0</v>
      </c>
      <c r="N2692" s="3">
        <v>118</v>
      </c>
      <c r="O2692" s="3" t="b">
        <v>0</v>
      </c>
      <c r="P2692" s="3" t="s">
        <v>8284</v>
      </c>
      <c r="Q2692" s="6">
        <f>E2692/D2692</f>
        <v>0.107325</v>
      </c>
      <c r="R2692" s="8">
        <f>E2692/N2692</f>
        <v>72.762711864406782</v>
      </c>
      <c r="S2692" s="3" t="s">
        <v>8338</v>
      </c>
      <c r="T2692" s="3" t="s">
        <v>8339</v>
      </c>
    </row>
    <row r="2693" spans="1:20" ht="63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12">
        <f t="shared" si="42"/>
        <v>42134.724039351851</v>
      </c>
      <c r="K2693" s="3">
        <v>1427390557</v>
      </c>
      <c r="L2693" s="12">
        <f>(((K2693/60)/60)/24)+DATE(1970,1,1)</f>
        <v>42089.724039351851</v>
      </c>
      <c r="M2693" s="3" t="b">
        <v>0</v>
      </c>
      <c r="N2693" s="3">
        <v>2</v>
      </c>
      <c r="O2693" s="3" t="b">
        <v>0</v>
      </c>
      <c r="P2693" s="3" t="s">
        <v>8284</v>
      </c>
      <c r="Q2693" s="6">
        <f>E2693/D2693</f>
        <v>5.3846153846153844E-4</v>
      </c>
      <c r="R2693" s="8">
        <f>E2693/N2693</f>
        <v>17.5</v>
      </c>
      <c r="S2693" s="3" t="s">
        <v>8338</v>
      </c>
      <c r="T2693" s="3" t="s">
        <v>8339</v>
      </c>
    </row>
    <row r="2694" spans="1:20" ht="84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12">
        <f t="shared" si="42"/>
        <v>42088.292361111111</v>
      </c>
      <c r="K2694" s="3">
        <v>1424678460</v>
      </c>
      <c r="L2694" s="12">
        <f>(((K2694/60)/60)/24)+DATE(1970,1,1)</f>
        <v>42058.334027777775</v>
      </c>
      <c r="M2694" s="3" t="b">
        <v>0</v>
      </c>
      <c r="N2694" s="3">
        <v>1</v>
      </c>
      <c r="O2694" s="3" t="b">
        <v>0</v>
      </c>
      <c r="P2694" s="3" t="s">
        <v>8284</v>
      </c>
      <c r="Q2694" s="6">
        <f>E2694/D2694</f>
        <v>7.1428571428571426E-3</v>
      </c>
      <c r="R2694" s="8">
        <f>E2694/N2694</f>
        <v>25</v>
      </c>
      <c r="S2694" s="3" t="s">
        <v>8338</v>
      </c>
      <c r="T2694" s="3" t="s">
        <v>8339</v>
      </c>
    </row>
    <row r="2695" spans="1:20" ht="10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12">
        <f t="shared" si="42"/>
        <v>41864.138495370367</v>
      </c>
      <c r="K2695" s="3">
        <v>1405307966</v>
      </c>
      <c r="L2695" s="12">
        <f>(((K2695/60)/60)/24)+DATE(1970,1,1)</f>
        <v>41834.138495370367</v>
      </c>
      <c r="M2695" s="3" t="b">
        <v>0</v>
      </c>
      <c r="N2695" s="3">
        <v>3</v>
      </c>
      <c r="O2695" s="3" t="b">
        <v>0</v>
      </c>
      <c r="P2695" s="3" t="s">
        <v>8284</v>
      </c>
      <c r="Q2695" s="6">
        <f>E2695/D2695</f>
        <v>8.0000000000000002E-3</v>
      </c>
      <c r="R2695" s="8">
        <f>E2695/N2695</f>
        <v>13.333333333333334</v>
      </c>
      <c r="S2695" s="3" t="s">
        <v>8338</v>
      </c>
      <c r="T2695" s="3" t="s">
        <v>8339</v>
      </c>
    </row>
    <row r="2696" spans="1:20" ht="10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12">
        <f t="shared" si="42"/>
        <v>41908.140497685185</v>
      </c>
      <c r="K2696" s="3">
        <v>1409109739</v>
      </c>
      <c r="L2696" s="12">
        <f>(((K2696/60)/60)/24)+DATE(1970,1,1)</f>
        <v>41878.140497685185</v>
      </c>
      <c r="M2696" s="3" t="b">
        <v>0</v>
      </c>
      <c r="N2696" s="3">
        <v>1</v>
      </c>
      <c r="O2696" s="3" t="b">
        <v>0</v>
      </c>
      <c r="P2696" s="3" t="s">
        <v>8284</v>
      </c>
      <c r="Q2696" s="6">
        <f>E2696/D2696</f>
        <v>3.3333333333333335E-5</v>
      </c>
      <c r="R2696" s="8">
        <f>E2696/N2696</f>
        <v>1</v>
      </c>
      <c r="S2696" s="3" t="s">
        <v>8338</v>
      </c>
      <c r="T2696" s="3" t="s">
        <v>8339</v>
      </c>
    </row>
    <row r="2697" spans="1:20" ht="84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12">
        <f t="shared" si="42"/>
        <v>42108.14025462963</v>
      </c>
      <c r="K2697" s="3">
        <v>1423801318</v>
      </c>
      <c r="L2697" s="12">
        <f>(((K2697/60)/60)/24)+DATE(1970,1,1)</f>
        <v>42048.181921296295</v>
      </c>
      <c r="M2697" s="3" t="b">
        <v>0</v>
      </c>
      <c r="N2697" s="3">
        <v>3</v>
      </c>
      <c r="O2697" s="3" t="b">
        <v>0</v>
      </c>
      <c r="P2697" s="3" t="s">
        <v>8284</v>
      </c>
      <c r="Q2697" s="6">
        <f>E2697/D2697</f>
        <v>4.7333333333333333E-3</v>
      </c>
      <c r="R2697" s="8">
        <f>E2697/N2697</f>
        <v>23.666666666666668</v>
      </c>
      <c r="S2697" s="3" t="s">
        <v>8338</v>
      </c>
      <c r="T2697" s="3" t="s">
        <v>8339</v>
      </c>
    </row>
    <row r="2698" spans="1:20" ht="10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12">
        <f t="shared" si="42"/>
        <v>41998.844444444447</v>
      </c>
      <c r="K2698" s="3">
        <v>1416600960</v>
      </c>
      <c r="L2698" s="12">
        <f>(((K2698/60)/60)/24)+DATE(1970,1,1)</f>
        <v>41964.844444444447</v>
      </c>
      <c r="M2698" s="3" t="b">
        <v>0</v>
      </c>
      <c r="N2698" s="3">
        <v>38</v>
      </c>
      <c r="O2698" s="3" t="b">
        <v>0</v>
      </c>
      <c r="P2698" s="3" t="s">
        <v>8284</v>
      </c>
      <c r="Q2698" s="6">
        <f>E2698/D2698</f>
        <v>5.6500000000000002E-2</v>
      </c>
      <c r="R2698" s="8">
        <f>E2698/N2698</f>
        <v>89.21052631578948</v>
      </c>
      <c r="S2698" s="3" t="s">
        <v>8338</v>
      </c>
      <c r="T2698" s="3" t="s">
        <v>8339</v>
      </c>
    </row>
    <row r="2699" spans="1:20" ht="84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12">
        <f t="shared" si="42"/>
        <v>42218.916666666672</v>
      </c>
      <c r="K2699" s="3">
        <v>1435876423</v>
      </c>
      <c r="L2699" s="12">
        <f>(((K2699/60)/60)/24)+DATE(1970,1,1)</f>
        <v>42187.940081018518</v>
      </c>
      <c r="M2699" s="3" t="b">
        <v>0</v>
      </c>
      <c r="N2699" s="3">
        <v>52</v>
      </c>
      <c r="O2699" s="3" t="b">
        <v>0</v>
      </c>
      <c r="P2699" s="3" t="s">
        <v>8284</v>
      </c>
      <c r="Q2699" s="6">
        <f>E2699/D2699</f>
        <v>0.26352173913043481</v>
      </c>
      <c r="R2699" s="8">
        <f>E2699/N2699</f>
        <v>116.55769230769231</v>
      </c>
      <c r="S2699" s="3" t="s">
        <v>8338</v>
      </c>
      <c r="T2699" s="3" t="s">
        <v>8339</v>
      </c>
    </row>
    <row r="2700" spans="1:20" ht="10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12">
        <f t="shared" si="42"/>
        <v>41817.898240740738</v>
      </c>
      <c r="K2700" s="3">
        <v>1401312808</v>
      </c>
      <c r="L2700" s="12">
        <f>(((K2700/60)/60)/24)+DATE(1970,1,1)</f>
        <v>41787.898240740738</v>
      </c>
      <c r="M2700" s="3" t="b">
        <v>0</v>
      </c>
      <c r="N2700" s="3">
        <v>2</v>
      </c>
      <c r="O2700" s="3" t="b">
        <v>0</v>
      </c>
      <c r="P2700" s="3" t="s">
        <v>8284</v>
      </c>
      <c r="Q2700" s="6">
        <f>E2700/D2700</f>
        <v>3.2512500000000002E-3</v>
      </c>
      <c r="R2700" s="8">
        <f>E2700/N2700</f>
        <v>13.005000000000001</v>
      </c>
      <c r="S2700" s="3" t="s">
        <v>8338</v>
      </c>
      <c r="T2700" s="3" t="s">
        <v>8339</v>
      </c>
    </row>
    <row r="2701" spans="1:20" ht="84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12">
        <f t="shared" si="42"/>
        <v>41859.896562499998</v>
      </c>
      <c r="K2701" s="3">
        <v>1404941463</v>
      </c>
      <c r="L2701" s="12">
        <f>(((K2701/60)/60)/24)+DATE(1970,1,1)</f>
        <v>41829.896562499998</v>
      </c>
      <c r="M2701" s="3" t="b">
        <v>0</v>
      </c>
      <c r="N2701" s="3">
        <v>0</v>
      </c>
      <c r="O2701" s="3" t="b">
        <v>0</v>
      </c>
      <c r="P2701" s="3" t="s">
        <v>8284</v>
      </c>
      <c r="Q2701" s="6">
        <f>E2701/D2701</f>
        <v>0</v>
      </c>
      <c r="R2701" s="8" t="e">
        <f>E2701/N2701</f>
        <v>#DIV/0!</v>
      </c>
      <c r="S2701" s="3" t="s">
        <v>8338</v>
      </c>
      <c r="T2701" s="3" t="s">
        <v>8339</v>
      </c>
    </row>
    <row r="2702" spans="1:20" ht="84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12">
        <f t="shared" si="42"/>
        <v>41900.87467592593</v>
      </c>
      <c r="K2702" s="3">
        <v>1408481972</v>
      </c>
      <c r="L2702" s="12">
        <f>(((K2702/60)/60)/24)+DATE(1970,1,1)</f>
        <v>41870.87467592593</v>
      </c>
      <c r="M2702" s="3" t="b">
        <v>0</v>
      </c>
      <c r="N2702" s="3">
        <v>4</v>
      </c>
      <c r="O2702" s="3" t="b">
        <v>0</v>
      </c>
      <c r="P2702" s="3" t="s">
        <v>8284</v>
      </c>
      <c r="Q2702" s="6">
        <f>E2702/D2702</f>
        <v>7.0007000700070005E-3</v>
      </c>
      <c r="R2702" s="8">
        <f>E2702/N2702</f>
        <v>17.5</v>
      </c>
      <c r="S2702" s="3" t="s">
        <v>8338</v>
      </c>
      <c r="T2702" s="3" t="s">
        <v>8339</v>
      </c>
    </row>
    <row r="2703" spans="1:20" ht="10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12">
        <f t="shared" si="42"/>
        <v>42832.733032407406</v>
      </c>
      <c r="K2703" s="3">
        <v>1488911734</v>
      </c>
      <c r="L2703" s="12">
        <f>(((K2703/60)/60)/24)+DATE(1970,1,1)</f>
        <v>42801.774699074071</v>
      </c>
      <c r="M2703" s="3" t="b">
        <v>0</v>
      </c>
      <c r="N2703" s="3">
        <v>46</v>
      </c>
      <c r="O2703" s="3" t="b">
        <v>0</v>
      </c>
      <c r="P2703" s="3" t="s">
        <v>8303</v>
      </c>
      <c r="Q2703" s="6">
        <f>E2703/D2703</f>
        <v>0.46176470588235297</v>
      </c>
      <c r="R2703" s="8">
        <f>E2703/N2703</f>
        <v>34.130434782608695</v>
      </c>
      <c r="S2703" s="3" t="s">
        <v>8319</v>
      </c>
      <c r="T2703" s="3" t="s">
        <v>8359</v>
      </c>
    </row>
    <row r="2704" spans="1:20" ht="10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12">
        <f t="shared" si="42"/>
        <v>42830.760150462964</v>
      </c>
      <c r="K2704" s="3">
        <v>1488827677</v>
      </c>
      <c r="L2704" s="12">
        <f>(((K2704/60)/60)/24)+DATE(1970,1,1)</f>
        <v>42800.801817129628</v>
      </c>
      <c r="M2704" s="3" t="b">
        <v>1</v>
      </c>
      <c r="N2704" s="3">
        <v>26</v>
      </c>
      <c r="O2704" s="3" t="b">
        <v>0</v>
      </c>
      <c r="P2704" s="3" t="s">
        <v>8303</v>
      </c>
      <c r="Q2704" s="6">
        <f>E2704/D2704</f>
        <v>0.34410000000000002</v>
      </c>
      <c r="R2704" s="8">
        <f>E2704/N2704</f>
        <v>132.34615384615384</v>
      </c>
      <c r="S2704" s="3" t="s">
        <v>8319</v>
      </c>
      <c r="T2704" s="3" t="s">
        <v>8359</v>
      </c>
    </row>
    <row r="2705" spans="1:20" ht="63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12">
        <f t="shared" si="42"/>
        <v>42816.648495370369</v>
      </c>
      <c r="K2705" s="3">
        <v>1485016430</v>
      </c>
      <c r="L2705" s="12">
        <f>(((K2705/60)/60)/24)+DATE(1970,1,1)</f>
        <v>42756.690162037034</v>
      </c>
      <c r="M2705" s="3" t="b">
        <v>0</v>
      </c>
      <c r="N2705" s="3">
        <v>45</v>
      </c>
      <c r="O2705" s="3" t="b">
        <v>0</v>
      </c>
      <c r="P2705" s="3" t="s">
        <v>8303</v>
      </c>
      <c r="Q2705" s="6">
        <f>E2705/D2705</f>
        <v>1.0375000000000001</v>
      </c>
      <c r="R2705" s="8">
        <f>E2705/N2705</f>
        <v>922.22222222222217</v>
      </c>
      <c r="S2705" s="3" t="s">
        <v>8319</v>
      </c>
      <c r="T2705" s="3" t="s">
        <v>8359</v>
      </c>
    </row>
    <row r="2706" spans="1:20" ht="10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12">
        <f t="shared" si="42"/>
        <v>42830.820763888885</v>
      </c>
      <c r="K2706" s="3">
        <v>1487709714</v>
      </c>
      <c r="L2706" s="12">
        <f>(((K2706/60)/60)/24)+DATE(1970,1,1)</f>
        <v>42787.862430555557</v>
      </c>
      <c r="M2706" s="3" t="b">
        <v>0</v>
      </c>
      <c r="N2706" s="3">
        <v>7</v>
      </c>
      <c r="O2706" s="3" t="b">
        <v>0</v>
      </c>
      <c r="P2706" s="3" t="s">
        <v>8303</v>
      </c>
      <c r="Q2706" s="6">
        <f>E2706/D2706</f>
        <v>6.0263157894736845E-2</v>
      </c>
      <c r="R2706" s="8">
        <f>E2706/N2706</f>
        <v>163.57142857142858</v>
      </c>
      <c r="S2706" s="3" t="s">
        <v>8319</v>
      </c>
      <c r="T2706" s="3" t="s">
        <v>8359</v>
      </c>
    </row>
    <row r="2707" spans="1:20" ht="63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12">
        <f t="shared" si="42"/>
        <v>42818.874513888892</v>
      </c>
      <c r="K2707" s="3">
        <v>1486504758</v>
      </c>
      <c r="L2707" s="12">
        <f>(((K2707/60)/60)/24)+DATE(1970,1,1)</f>
        <v>42773.916180555556</v>
      </c>
      <c r="M2707" s="3" t="b">
        <v>0</v>
      </c>
      <c r="N2707" s="3">
        <v>8</v>
      </c>
      <c r="O2707" s="3" t="b">
        <v>0</v>
      </c>
      <c r="P2707" s="3" t="s">
        <v>8303</v>
      </c>
      <c r="Q2707" s="6">
        <f>E2707/D2707</f>
        <v>0.10539393939393939</v>
      </c>
      <c r="R2707" s="8">
        <f>E2707/N2707</f>
        <v>217.375</v>
      </c>
      <c r="S2707" s="3" t="s">
        <v>8319</v>
      </c>
      <c r="T2707" s="3" t="s">
        <v>8359</v>
      </c>
    </row>
    <row r="2708" spans="1:20" ht="10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12">
        <f t="shared" si="42"/>
        <v>41928.290972222225</v>
      </c>
      <c r="K2708" s="3">
        <v>1410937483</v>
      </c>
      <c r="L2708" s="12">
        <f>(((K2708/60)/60)/24)+DATE(1970,1,1)</f>
        <v>41899.294942129629</v>
      </c>
      <c r="M2708" s="3" t="b">
        <v>1</v>
      </c>
      <c r="N2708" s="3">
        <v>263</v>
      </c>
      <c r="O2708" s="3" t="b">
        <v>1</v>
      </c>
      <c r="P2708" s="3" t="s">
        <v>8303</v>
      </c>
      <c r="Q2708" s="6">
        <f>E2708/D2708</f>
        <v>1.1229714285714285</v>
      </c>
      <c r="R2708" s="8">
        <f>E2708/N2708</f>
        <v>149.44486692015209</v>
      </c>
      <c r="S2708" s="3" t="s">
        <v>8319</v>
      </c>
      <c r="T2708" s="3" t="s">
        <v>8359</v>
      </c>
    </row>
    <row r="2709" spans="1:20" ht="84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12">
        <f t="shared" si="42"/>
        <v>41421.290972222225</v>
      </c>
      <c r="K2709" s="3">
        <v>1367088443</v>
      </c>
      <c r="L2709" s="12">
        <f>(((K2709/60)/60)/24)+DATE(1970,1,1)</f>
        <v>41391.782905092594</v>
      </c>
      <c r="M2709" s="3" t="b">
        <v>1</v>
      </c>
      <c r="N2709" s="3">
        <v>394</v>
      </c>
      <c r="O2709" s="3" t="b">
        <v>1</v>
      </c>
      <c r="P2709" s="3" t="s">
        <v>8303</v>
      </c>
      <c r="Q2709" s="6">
        <f>E2709/D2709</f>
        <v>3.50844625</v>
      </c>
      <c r="R2709" s="8">
        <f>E2709/N2709</f>
        <v>71.237487309644663</v>
      </c>
      <c r="S2709" s="3" t="s">
        <v>8319</v>
      </c>
      <c r="T2709" s="3" t="s">
        <v>8359</v>
      </c>
    </row>
    <row r="2710" spans="1:20" ht="10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12">
        <f t="shared" si="42"/>
        <v>42572.698217592595</v>
      </c>
      <c r="K2710" s="3">
        <v>1463935526</v>
      </c>
      <c r="L2710" s="12">
        <f>(((K2710/60)/60)/24)+DATE(1970,1,1)</f>
        <v>42512.698217592595</v>
      </c>
      <c r="M2710" s="3" t="b">
        <v>1</v>
      </c>
      <c r="N2710" s="3">
        <v>1049</v>
      </c>
      <c r="O2710" s="3" t="b">
        <v>1</v>
      </c>
      <c r="P2710" s="3" t="s">
        <v>8303</v>
      </c>
      <c r="Q2710" s="6">
        <f>E2710/D2710</f>
        <v>2.3321535</v>
      </c>
      <c r="R2710" s="8">
        <f>E2710/N2710</f>
        <v>44.464318398474738</v>
      </c>
      <c r="S2710" s="3" t="s">
        <v>8319</v>
      </c>
      <c r="T2710" s="3" t="s">
        <v>8359</v>
      </c>
    </row>
    <row r="2711" spans="1:20" ht="10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12">
        <f t="shared" si="42"/>
        <v>42647.165972222225</v>
      </c>
      <c r="K2711" s="3">
        <v>1472528141</v>
      </c>
      <c r="L2711" s="12">
        <f>(((K2711/60)/60)/24)+DATE(1970,1,1)</f>
        <v>42612.149780092594</v>
      </c>
      <c r="M2711" s="3" t="b">
        <v>1</v>
      </c>
      <c r="N2711" s="3">
        <v>308</v>
      </c>
      <c r="O2711" s="3" t="b">
        <v>1</v>
      </c>
      <c r="P2711" s="3" t="s">
        <v>8303</v>
      </c>
      <c r="Q2711" s="6">
        <f>E2711/D2711</f>
        <v>1.01606</v>
      </c>
      <c r="R2711" s="8">
        <f>E2711/N2711</f>
        <v>164.94480519480518</v>
      </c>
      <c r="S2711" s="3" t="s">
        <v>8319</v>
      </c>
      <c r="T2711" s="3" t="s">
        <v>8359</v>
      </c>
    </row>
    <row r="2712" spans="1:20" ht="63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12">
        <f t="shared" si="42"/>
        <v>41860.083333333336</v>
      </c>
      <c r="K2712" s="3">
        <v>1404797428</v>
      </c>
      <c r="L2712" s="12">
        <f>(((K2712/60)/60)/24)+DATE(1970,1,1)</f>
        <v>41828.229490740741</v>
      </c>
      <c r="M2712" s="3" t="b">
        <v>1</v>
      </c>
      <c r="N2712" s="3">
        <v>1088</v>
      </c>
      <c r="O2712" s="3" t="b">
        <v>1</v>
      </c>
      <c r="P2712" s="3" t="s">
        <v>8303</v>
      </c>
      <c r="Q2712" s="6">
        <f>E2712/D2712</f>
        <v>1.5390035000000002</v>
      </c>
      <c r="R2712" s="8">
        <f>E2712/N2712</f>
        <v>84.871516544117654</v>
      </c>
      <c r="S2712" s="3" t="s">
        <v>8319</v>
      </c>
      <c r="T2712" s="3" t="s">
        <v>8359</v>
      </c>
    </row>
    <row r="2713" spans="1:20" ht="10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12">
        <f t="shared" si="42"/>
        <v>41810.917361111111</v>
      </c>
      <c r="K2713" s="3">
        <v>1400694790</v>
      </c>
      <c r="L2713" s="12">
        <f>(((K2713/60)/60)/24)+DATE(1970,1,1)</f>
        <v>41780.745254629634</v>
      </c>
      <c r="M2713" s="3" t="b">
        <v>1</v>
      </c>
      <c r="N2713" s="3">
        <v>73</v>
      </c>
      <c r="O2713" s="3" t="b">
        <v>1</v>
      </c>
      <c r="P2713" s="3" t="s">
        <v>8303</v>
      </c>
      <c r="Q2713" s="6">
        <f>E2713/D2713</f>
        <v>1.007161125319693</v>
      </c>
      <c r="R2713" s="8">
        <f>E2713/N2713</f>
        <v>53.945205479452056</v>
      </c>
      <c r="S2713" s="3" t="s">
        <v>8319</v>
      </c>
      <c r="T2713" s="3" t="s">
        <v>8359</v>
      </c>
    </row>
    <row r="2714" spans="1:20" ht="10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12">
        <f t="shared" si="42"/>
        <v>41468.75</v>
      </c>
      <c r="K2714" s="3">
        <v>1370568560</v>
      </c>
      <c r="L2714" s="12">
        <f>(((K2714/60)/60)/24)+DATE(1970,1,1)</f>
        <v>41432.062037037038</v>
      </c>
      <c r="M2714" s="3" t="b">
        <v>1</v>
      </c>
      <c r="N2714" s="3">
        <v>143</v>
      </c>
      <c r="O2714" s="3" t="b">
        <v>1</v>
      </c>
      <c r="P2714" s="3" t="s">
        <v>8303</v>
      </c>
      <c r="Q2714" s="6">
        <f>E2714/D2714</f>
        <v>1.3138181818181818</v>
      </c>
      <c r="R2714" s="8">
        <f>E2714/N2714</f>
        <v>50.531468531468533</v>
      </c>
      <c r="S2714" s="3" t="s">
        <v>8319</v>
      </c>
      <c r="T2714" s="3" t="s">
        <v>8359</v>
      </c>
    </row>
    <row r="2715" spans="1:20" ht="10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12">
        <f t="shared" si="42"/>
        <v>42362.653749999998</v>
      </c>
      <c r="K2715" s="3">
        <v>1447515684</v>
      </c>
      <c r="L2715" s="12">
        <f>(((K2715/60)/60)/24)+DATE(1970,1,1)</f>
        <v>42322.653749999998</v>
      </c>
      <c r="M2715" s="3" t="b">
        <v>1</v>
      </c>
      <c r="N2715" s="3">
        <v>1420</v>
      </c>
      <c r="O2715" s="3" t="b">
        <v>1</v>
      </c>
      <c r="P2715" s="3" t="s">
        <v>8303</v>
      </c>
      <c r="Q2715" s="6">
        <f>E2715/D2715</f>
        <v>1.0224133333333334</v>
      </c>
      <c r="R2715" s="8">
        <f>E2715/N2715</f>
        <v>108.00140845070422</v>
      </c>
      <c r="S2715" s="3" t="s">
        <v>8319</v>
      </c>
      <c r="T2715" s="3" t="s">
        <v>8359</v>
      </c>
    </row>
    <row r="2716" spans="1:20" ht="63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12">
        <f t="shared" si="42"/>
        <v>42657.958333333328</v>
      </c>
      <c r="K2716" s="3">
        <v>1474040596</v>
      </c>
      <c r="L2716" s="12">
        <f>(((K2716/60)/60)/24)+DATE(1970,1,1)</f>
        <v>42629.655046296291</v>
      </c>
      <c r="M2716" s="3" t="b">
        <v>1</v>
      </c>
      <c r="N2716" s="3">
        <v>305</v>
      </c>
      <c r="O2716" s="3" t="b">
        <v>1</v>
      </c>
      <c r="P2716" s="3" t="s">
        <v>8303</v>
      </c>
      <c r="Q2716" s="6">
        <f>E2716/D2716</f>
        <v>1.1635599999999999</v>
      </c>
      <c r="R2716" s="8">
        <f>E2716/N2716</f>
        <v>95.373770491803285</v>
      </c>
      <c r="S2716" s="3" t="s">
        <v>8319</v>
      </c>
      <c r="T2716" s="3" t="s">
        <v>8359</v>
      </c>
    </row>
    <row r="2717" spans="1:20" ht="10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12">
        <f t="shared" si="42"/>
        <v>42421.398472222223</v>
      </c>
      <c r="K2717" s="3">
        <v>1453109628</v>
      </c>
      <c r="L2717" s="12">
        <f>(((K2717/60)/60)/24)+DATE(1970,1,1)</f>
        <v>42387.398472222223</v>
      </c>
      <c r="M2717" s="3" t="b">
        <v>1</v>
      </c>
      <c r="N2717" s="3">
        <v>551</v>
      </c>
      <c r="O2717" s="3" t="b">
        <v>1</v>
      </c>
      <c r="P2717" s="3" t="s">
        <v>8303</v>
      </c>
      <c r="Q2717" s="6">
        <f>E2717/D2717</f>
        <v>2.6462241666666664</v>
      </c>
      <c r="R2717" s="8">
        <f>E2717/N2717</f>
        <v>57.631016333938291</v>
      </c>
      <c r="S2717" s="3" t="s">
        <v>8319</v>
      </c>
      <c r="T2717" s="3" t="s">
        <v>8359</v>
      </c>
    </row>
    <row r="2718" spans="1:20" ht="126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12">
        <f t="shared" si="42"/>
        <v>42285.333252314813</v>
      </c>
      <c r="K2718" s="3">
        <v>1441699193</v>
      </c>
      <c r="L2718" s="12">
        <f>(((K2718/60)/60)/24)+DATE(1970,1,1)</f>
        <v>42255.333252314813</v>
      </c>
      <c r="M2718" s="3" t="b">
        <v>1</v>
      </c>
      <c r="N2718" s="3">
        <v>187</v>
      </c>
      <c r="O2718" s="3" t="b">
        <v>1</v>
      </c>
      <c r="P2718" s="3" t="s">
        <v>8303</v>
      </c>
      <c r="Q2718" s="6">
        <f>E2718/D2718</f>
        <v>1.1998010000000001</v>
      </c>
      <c r="R2718" s="8">
        <f>E2718/N2718</f>
        <v>64.160481283422456</v>
      </c>
      <c r="S2718" s="3" t="s">
        <v>8319</v>
      </c>
      <c r="T2718" s="3" t="s">
        <v>8359</v>
      </c>
    </row>
    <row r="2719" spans="1:20" ht="10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12">
        <f t="shared" si="42"/>
        <v>41979.956585648149</v>
      </c>
      <c r="K2719" s="3">
        <v>1414015049</v>
      </c>
      <c r="L2719" s="12">
        <f>(((K2719/60)/60)/24)+DATE(1970,1,1)</f>
        <v>41934.914918981485</v>
      </c>
      <c r="M2719" s="3" t="b">
        <v>1</v>
      </c>
      <c r="N2719" s="3">
        <v>325</v>
      </c>
      <c r="O2719" s="3" t="b">
        <v>1</v>
      </c>
      <c r="P2719" s="3" t="s">
        <v>8303</v>
      </c>
      <c r="Q2719" s="6">
        <f>E2719/D2719</f>
        <v>1.2010400000000001</v>
      </c>
      <c r="R2719" s="8">
        <f>E2719/N2719</f>
        <v>92.387692307692305</v>
      </c>
      <c r="S2719" s="3" t="s">
        <v>8319</v>
      </c>
      <c r="T2719" s="3" t="s">
        <v>8359</v>
      </c>
    </row>
    <row r="2720" spans="1:20" ht="84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12">
        <f t="shared" si="42"/>
        <v>42493.958333333328</v>
      </c>
      <c r="K2720" s="3">
        <v>1459865945</v>
      </c>
      <c r="L2720" s="12">
        <f>(((K2720/60)/60)/24)+DATE(1970,1,1)</f>
        <v>42465.596585648149</v>
      </c>
      <c r="M2720" s="3" t="b">
        <v>1</v>
      </c>
      <c r="N2720" s="3">
        <v>148</v>
      </c>
      <c r="O2720" s="3" t="b">
        <v>1</v>
      </c>
      <c r="P2720" s="3" t="s">
        <v>8303</v>
      </c>
      <c r="Q2720" s="6">
        <f>E2720/D2720</f>
        <v>1.0358333333333334</v>
      </c>
      <c r="R2720" s="8">
        <f>E2720/N2720</f>
        <v>125.97972972972973</v>
      </c>
      <c r="S2720" s="3" t="s">
        <v>8319</v>
      </c>
      <c r="T2720" s="3" t="s">
        <v>8359</v>
      </c>
    </row>
    <row r="2721" spans="1:20" ht="10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12">
        <f t="shared" si="42"/>
        <v>42477.989513888882</v>
      </c>
      <c r="K2721" s="3">
        <v>1455756294</v>
      </c>
      <c r="L2721" s="12">
        <f>(((K2721/60)/60)/24)+DATE(1970,1,1)</f>
        <v>42418.031180555554</v>
      </c>
      <c r="M2721" s="3" t="b">
        <v>0</v>
      </c>
      <c r="N2721" s="3">
        <v>69</v>
      </c>
      <c r="O2721" s="3" t="b">
        <v>1</v>
      </c>
      <c r="P2721" s="3" t="s">
        <v>8303</v>
      </c>
      <c r="Q2721" s="6">
        <f>E2721/D2721</f>
        <v>1.0883333333333334</v>
      </c>
      <c r="R2721" s="8">
        <f>E2721/N2721</f>
        <v>94.637681159420296</v>
      </c>
      <c r="S2721" s="3" t="s">
        <v>8319</v>
      </c>
      <c r="T2721" s="3" t="s">
        <v>8359</v>
      </c>
    </row>
    <row r="2722" spans="1:20" ht="84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12">
        <f t="shared" si="42"/>
        <v>42685.507557870369</v>
      </c>
      <c r="K2722" s="3">
        <v>1476270653</v>
      </c>
      <c r="L2722" s="12">
        <f>(((K2722/60)/60)/24)+DATE(1970,1,1)</f>
        <v>42655.465891203698</v>
      </c>
      <c r="M2722" s="3" t="b">
        <v>0</v>
      </c>
      <c r="N2722" s="3">
        <v>173</v>
      </c>
      <c r="O2722" s="3" t="b">
        <v>1</v>
      </c>
      <c r="P2722" s="3" t="s">
        <v>8303</v>
      </c>
      <c r="Q2722" s="6">
        <f>E2722/D2722</f>
        <v>1.1812400000000001</v>
      </c>
      <c r="R2722" s="8">
        <f>E2722/N2722</f>
        <v>170.69942196531792</v>
      </c>
      <c r="S2722" s="3" t="s">
        <v>8319</v>
      </c>
      <c r="T2722" s="3" t="s">
        <v>8359</v>
      </c>
    </row>
    <row r="2723" spans="1:20" ht="10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12">
        <f t="shared" si="42"/>
        <v>41523.791666666664</v>
      </c>
      <c r="K2723" s="3">
        <v>1375880598</v>
      </c>
      <c r="L2723" s="12">
        <f>(((K2723/60)/60)/24)+DATE(1970,1,1)</f>
        <v>41493.543958333335</v>
      </c>
      <c r="M2723" s="3" t="b">
        <v>0</v>
      </c>
      <c r="N2723" s="3">
        <v>269</v>
      </c>
      <c r="O2723" s="3" t="b">
        <v>1</v>
      </c>
      <c r="P2723" s="3" t="s">
        <v>8295</v>
      </c>
      <c r="Q2723" s="6">
        <f>E2723/D2723</f>
        <v>14.62</v>
      </c>
      <c r="R2723" s="8">
        <f>E2723/N2723</f>
        <v>40.762081784386616</v>
      </c>
      <c r="S2723" s="3" t="s">
        <v>8321</v>
      </c>
      <c r="T2723" s="3" t="s">
        <v>8351</v>
      </c>
    </row>
    <row r="2724" spans="1:20" ht="10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12">
        <f t="shared" si="42"/>
        <v>42764.857094907406</v>
      </c>
      <c r="K2724" s="3">
        <v>1480538053</v>
      </c>
      <c r="L2724" s="12">
        <f>(((K2724/60)/60)/24)+DATE(1970,1,1)</f>
        <v>42704.857094907406</v>
      </c>
      <c r="M2724" s="3" t="b">
        <v>0</v>
      </c>
      <c r="N2724" s="3">
        <v>185</v>
      </c>
      <c r="O2724" s="3" t="b">
        <v>1</v>
      </c>
      <c r="P2724" s="3" t="s">
        <v>8295</v>
      </c>
      <c r="Q2724" s="6">
        <f>E2724/D2724</f>
        <v>2.5253999999999999</v>
      </c>
      <c r="R2724" s="8">
        <f>E2724/N2724</f>
        <v>68.254054054054052</v>
      </c>
      <c r="S2724" s="3" t="s">
        <v>8321</v>
      </c>
      <c r="T2724" s="3" t="s">
        <v>8351</v>
      </c>
    </row>
    <row r="2725" spans="1:20" ht="10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12">
        <f t="shared" si="42"/>
        <v>42004.880648148144</v>
      </c>
      <c r="K2725" s="3">
        <v>1414872488</v>
      </c>
      <c r="L2725" s="12">
        <f>(((K2725/60)/60)/24)+DATE(1970,1,1)</f>
        <v>41944.83898148148</v>
      </c>
      <c r="M2725" s="3" t="b">
        <v>0</v>
      </c>
      <c r="N2725" s="3">
        <v>176</v>
      </c>
      <c r="O2725" s="3" t="b">
        <v>1</v>
      </c>
      <c r="P2725" s="3" t="s">
        <v>8295</v>
      </c>
      <c r="Q2725" s="6">
        <f>E2725/D2725</f>
        <v>1.4005000000000001</v>
      </c>
      <c r="R2725" s="8">
        <f>E2725/N2725</f>
        <v>95.48863636363636</v>
      </c>
      <c r="S2725" s="3" t="s">
        <v>8321</v>
      </c>
      <c r="T2725" s="3" t="s">
        <v>8351</v>
      </c>
    </row>
    <row r="2726" spans="1:20" ht="10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12">
        <f t="shared" si="42"/>
        <v>42231.32707175926</v>
      </c>
      <c r="K2726" s="3">
        <v>1436860259</v>
      </c>
      <c r="L2726" s="12">
        <f>(((K2726/60)/60)/24)+DATE(1970,1,1)</f>
        <v>42199.32707175926</v>
      </c>
      <c r="M2726" s="3" t="b">
        <v>0</v>
      </c>
      <c r="N2726" s="3">
        <v>1019</v>
      </c>
      <c r="O2726" s="3" t="b">
        <v>1</v>
      </c>
      <c r="P2726" s="3" t="s">
        <v>8295</v>
      </c>
      <c r="Q2726" s="6">
        <f>E2726/D2726</f>
        <v>2.9687520259319289</v>
      </c>
      <c r="R2726" s="8">
        <f>E2726/N2726</f>
        <v>7.1902649656526005</v>
      </c>
      <c r="S2726" s="3" t="s">
        <v>8321</v>
      </c>
      <c r="T2726" s="3" t="s">
        <v>8351</v>
      </c>
    </row>
    <row r="2727" spans="1:20" ht="84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12">
        <f t="shared" si="42"/>
        <v>42795.744618055556</v>
      </c>
      <c r="K2727" s="3">
        <v>1484070735</v>
      </c>
      <c r="L2727" s="12">
        <f>(((K2727/60)/60)/24)+DATE(1970,1,1)</f>
        <v>42745.744618055556</v>
      </c>
      <c r="M2727" s="3" t="b">
        <v>0</v>
      </c>
      <c r="N2727" s="3">
        <v>113</v>
      </c>
      <c r="O2727" s="3" t="b">
        <v>1</v>
      </c>
      <c r="P2727" s="3" t="s">
        <v>8295</v>
      </c>
      <c r="Q2727" s="6">
        <f>E2727/D2727</f>
        <v>1.445425</v>
      </c>
      <c r="R2727" s="8">
        <f>E2727/N2727</f>
        <v>511.65486725663715</v>
      </c>
      <c r="S2727" s="3" t="s">
        <v>8321</v>
      </c>
      <c r="T2727" s="3" t="s">
        <v>8351</v>
      </c>
    </row>
    <row r="2728" spans="1:20" ht="42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12">
        <f t="shared" si="42"/>
        <v>42482.579988425925</v>
      </c>
      <c r="K2728" s="3">
        <v>1458741311</v>
      </c>
      <c r="L2728" s="12">
        <f>(((K2728/60)/60)/24)+DATE(1970,1,1)</f>
        <v>42452.579988425925</v>
      </c>
      <c r="M2728" s="3" t="b">
        <v>0</v>
      </c>
      <c r="N2728" s="3">
        <v>404</v>
      </c>
      <c r="O2728" s="3" t="b">
        <v>1</v>
      </c>
      <c r="P2728" s="3" t="s">
        <v>8295</v>
      </c>
      <c r="Q2728" s="6">
        <f>E2728/D2728</f>
        <v>1.05745</v>
      </c>
      <c r="R2728" s="8">
        <f>E2728/N2728</f>
        <v>261.74504950495049</v>
      </c>
      <c r="S2728" s="3" t="s">
        <v>8321</v>
      </c>
      <c r="T2728" s="3" t="s">
        <v>8351</v>
      </c>
    </row>
    <row r="2729" spans="1:20" ht="84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12">
        <f t="shared" si="42"/>
        <v>42223.676655092597</v>
      </c>
      <c r="K2729" s="3">
        <v>1436804063</v>
      </c>
      <c r="L2729" s="12">
        <f>(((K2729/60)/60)/24)+DATE(1970,1,1)</f>
        <v>42198.676655092597</v>
      </c>
      <c r="M2729" s="3" t="b">
        <v>0</v>
      </c>
      <c r="N2729" s="3">
        <v>707</v>
      </c>
      <c r="O2729" s="3" t="b">
        <v>1</v>
      </c>
      <c r="P2729" s="3" t="s">
        <v>8295</v>
      </c>
      <c r="Q2729" s="6">
        <f>E2729/D2729</f>
        <v>4.9321000000000002</v>
      </c>
      <c r="R2729" s="8">
        <f>E2729/N2729</f>
        <v>69.760961810466767</v>
      </c>
      <c r="S2729" s="3" t="s">
        <v>8321</v>
      </c>
      <c r="T2729" s="3" t="s">
        <v>8351</v>
      </c>
    </row>
    <row r="2730" spans="1:20" ht="63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12">
        <f t="shared" si="42"/>
        <v>42368.59993055556</v>
      </c>
      <c r="K2730" s="3">
        <v>1448461434</v>
      </c>
      <c r="L2730" s="12">
        <f>(((K2730/60)/60)/24)+DATE(1970,1,1)</f>
        <v>42333.59993055556</v>
      </c>
      <c r="M2730" s="3" t="b">
        <v>0</v>
      </c>
      <c r="N2730" s="3">
        <v>392</v>
      </c>
      <c r="O2730" s="3" t="b">
        <v>1</v>
      </c>
      <c r="P2730" s="3" t="s">
        <v>8295</v>
      </c>
      <c r="Q2730" s="6">
        <f>E2730/D2730</f>
        <v>2.0182666666666669</v>
      </c>
      <c r="R2730" s="8">
        <f>E2730/N2730</f>
        <v>77.229591836734699</v>
      </c>
      <c r="S2730" s="3" t="s">
        <v>8321</v>
      </c>
      <c r="T2730" s="3" t="s">
        <v>8351</v>
      </c>
    </row>
    <row r="2731" spans="1:20" ht="63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12">
        <f t="shared" si="42"/>
        <v>42125.240706018521</v>
      </c>
      <c r="K2731" s="3">
        <v>1427867197</v>
      </c>
      <c r="L2731" s="12">
        <f>(((K2731/60)/60)/24)+DATE(1970,1,1)</f>
        <v>42095.240706018521</v>
      </c>
      <c r="M2731" s="3" t="b">
        <v>0</v>
      </c>
      <c r="N2731" s="3">
        <v>23</v>
      </c>
      <c r="O2731" s="3" t="b">
        <v>1</v>
      </c>
      <c r="P2731" s="3" t="s">
        <v>8295</v>
      </c>
      <c r="Q2731" s="6">
        <f>E2731/D2731</f>
        <v>1.0444</v>
      </c>
      <c r="R2731" s="8">
        <f>E2731/N2731</f>
        <v>340.56521739130437</v>
      </c>
      <c r="S2731" s="3" t="s">
        <v>8321</v>
      </c>
      <c r="T2731" s="3" t="s">
        <v>8351</v>
      </c>
    </row>
    <row r="2732" spans="1:20" ht="84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12">
        <f t="shared" si="42"/>
        <v>41386.541377314818</v>
      </c>
      <c r="K2732" s="3">
        <v>1363611575</v>
      </c>
      <c r="L2732" s="12">
        <f>(((K2732/60)/60)/24)+DATE(1970,1,1)</f>
        <v>41351.541377314818</v>
      </c>
      <c r="M2732" s="3" t="b">
        <v>0</v>
      </c>
      <c r="N2732" s="3">
        <v>682</v>
      </c>
      <c r="O2732" s="3" t="b">
        <v>1</v>
      </c>
      <c r="P2732" s="3" t="s">
        <v>8295</v>
      </c>
      <c r="Q2732" s="6">
        <f>E2732/D2732</f>
        <v>1.7029262962962963</v>
      </c>
      <c r="R2732" s="8">
        <f>E2732/N2732</f>
        <v>67.417903225806455</v>
      </c>
      <c r="S2732" s="3" t="s">
        <v>8321</v>
      </c>
      <c r="T2732" s="3" t="s">
        <v>8351</v>
      </c>
    </row>
    <row r="2733" spans="1:20" ht="10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12">
        <f t="shared" si="42"/>
        <v>41930.166666666664</v>
      </c>
      <c r="K2733" s="3">
        <v>1408624622</v>
      </c>
      <c r="L2733" s="12">
        <f>(((K2733/60)/60)/24)+DATE(1970,1,1)</f>
        <v>41872.525717592594</v>
      </c>
      <c r="M2733" s="3" t="b">
        <v>0</v>
      </c>
      <c r="N2733" s="3">
        <v>37</v>
      </c>
      <c r="O2733" s="3" t="b">
        <v>1</v>
      </c>
      <c r="P2733" s="3" t="s">
        <v>8295</v>
      </c>
      <c r="Q2733" s="6">
        <f>E2733/D2733</f>
        <v>1.0430333333333333</v>
      </c>
      <c r="R2733" s="8">
        <f>E2733/N2733</f>
        <v>845.70270270270271</v>
      </c>
      <c r="S2733" s="3" t="s">
        <v>8321</v>
      </c>
      <c r="T2733" s="3" t="s">
        <v>8351</v>
      </c>
    </row>
    <row r="2734" spans="1:20" ht="10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12">
        <f t="shared" si="42"/>
        <v>41422</v>
      </c>
      <c r="K2734" s="3">
        <v>1366917828</v>
      </c>
      <c r="L2734" s="12">
        <f>(((K2734/60)/60)/24)+DATE(1970,1,1)</f>
        <v>41389.808194444442</v>
      </c>
      <c r="M2734" s="3" t="b">
        <v>0</v>
      </c>
      <c r="N2734" s="3">
        <v>146</v>
      </c>
      <c r="O2734" s="3" t="b">
        <v>1</v>
      </c>
      <c r="P2734" s="3" t="s">
        <v>8295</v>
      </c>
      <c r="Q2734" s="6">
        <f>E2734/D2734</f>
        <v>1.1825000000000001</v>
      </c>
      <c r="R2734" s="8">
        <f>E2734/N2734</f>
        <v>97.191780821917803</v>
      </c>
      <c r="S2734" s="3" t="s">
        <v>8321</v>
      </c>
      <c r="T2734" s="3" t="s">
        <v>8351</v>
      </c>
    </row>
    <row r="2735" spans="1:20" ht="10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12">
        <f t="shared" si="42"/>
        <v>42104.231180555551</v>
      </c>
      <c r="K2735" s="3">
        <v>1423463574</v>
      </c>
      <c r="L2735" s="12">
        <f>(((K2735/60)/60)/24)+DATE(1970,1,1)</f>
        <v>42044.272847222222</v>
      </c>
      <c r="M2735" s="3" t="b">
        <v>0</v>
      </c>
      <c r="N2735" s="3">
        <v>119</v>
      </c>
      <c r="O2735" s="3" t="b">
        <v>1</v>
      </c>
      <c r="P2735" s="3" t="s">
        <v>8295</v>
      </c>
      <c r="Q2735" s="6">
        <f>E2735/D2735</f>
        <v>1.07538</v>
      </c>
      <c r="R2735" s="8">
        <f>E2735/N2735</f>
        <v>451.84033613445376</v>
      </c>
      <c r="S2735" s="3" t="s">
        <v>8321</v>
      </c>
      <c r="T2735" s="3" t="s">
        <v>8351</v>
      </c>
    </row>
    <row r="2736" spans="1:20" ht="10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12">
        <f t="shared" si="42"/>
        <v>42656.915972222225</v>
      </c>
      <c r="K2736" s="3">
        <v>1473782592</v>
      </c>
      <c r="L2736" s="12">
        <f>(((K2736/60)/60)/24)+DATE(1970,1,1)</f>
        <v>42626.668888888889</v>
      </c>
      <c r="M2736" s="3" t="b">
        <v>0</v>
      </c>
      <c r="N2736" s="3">
        <v>163</v>
      </c>
      <c r="O2736" s="3" t="b">
        <v>1</v>
      </c>
      <c r="P2736" s="3" t="s">
        <v>8295</v>
      </c>
      <c r="Q2736" s="6">
        <f>E2736/D2736</f>
        <v>22603</v>
      </c>
      <c r="R2736" s="8">
        <f>E2736/N2736</f>
        <v>138.66871165644173</v>
      </c>
      <c r="S2736" s="3" t="s">
        <v>8321</v>
      </c>
      <c r="T2736" s="3" t="s">
        <v>8351</v>
      </c>
    </row>
    <row r="2737" spans="1:20" ht="10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12">
        <f t="shared" si="42"/>
        <v>41346.833333333336</v>
      </c>
      <c r="K2737" s="3">
        <v>1360551250</v>
      </c>
      <c r="L2737" s="12">
        <f>(((K2737/60)/60)/24)+DATE(1970,1,1)</f>
        <v>41316.120949074073</v>
      </c>
      <c r="M2737" s="3" t="b">
        <v>0</v>
      </c>
      <c r="N2737" s="3">
        <v>339</v>
      </c>
      <c r="O2737" s="3" t="b">
        <v>1</v>
      </c>
      <c r="P2737" s="3" t="s">
        <v>8295</v>
      </c>
      <c r="Q2737" s="6">
        <f>E2737/D2737</f>
        <v>9.7813466666666677</v>
      </c>
      <c r="R2737" s="8">
        <f>E2737/N2737</f>
        <v>21.640147492625371</v>
      </c>
      <c r="S2737" s="3" t="s">
        <v>8321</v>
      </c>
      <c r="T2737" s="3" t="s">
        <v>8351</v>
      </c>
    </row>
    <row r="2738" spans="1:20" ht="126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12">
        <f t="shared" si="42"/>
        <v>41752.666354166664</v>
      </c>
      <c r="K2738" s="3">
        <v>1395676773</v>
      </c>
      <c r="L2738" s="12">
        <f>(((K2738/60)/60)/24)+DATE(1970,1,1)</f>
        <v>41722.666354166664</v>
      </c>
      <c r="M2738" s="3" t="b">
        <v>0</v>
      </c>
      <c r="N2738" s="3">
        <v>58</v>
      </c>
      <c r="O2738" s="3" t="b">
        <v>1</v>
      </c>
      <c r="P2738" s="3" t="s">
        <v>8295</v>
      </c>
      <c r="Q2738" s="6">
        <f>E2738/D2738</f>
        <v>1.2290000000000001</v>
      </c>
      <c r="R2738" s="8">
        <f>E2738/N2738</f>
        <v>169.51724137931035</v>
      </c>
      <c r="S2738" s="3" t="s">
        <v>8321</v>
      </c>
      <c r="T2738" s="3" t="s">
        <v>8351</v>
      </c>
    </row>
    <row r="2739" spans="1:20" ht="10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12">
        <f t="shared" si="42"/>
        <v>41654.791666666664</v>
      </c>
      <c r="K2739" s="3">
        <v>1386108087</v>
      </c>
      <c r="L2739" s="12">
        <f>(((K2739/60)/60)/24)+DATE(1970,1,1)</f>
        <v>41611.917673611111</v>
      </c>
      <c r="M2739" s="3" t="b">
        <v>0</v>
      </c>
      <c r="N2739" s="3">
        <v>456</v>
      </c>
      <c r="O2739" s="3" t="b">
        <v>1</v>
      </c>
      <c r="P2739" s="3" t="s">
        <v>8295</v>
      </c>
      <c r="Q2739" s="6">
        <f>E2739/D2739</f>
        <v>2.4606080000000001</v>
      </c>
      <c r="R2739" s="8">
        <f>E2739/N2739</f>
        <v>161.88210526315791</v>
      </c>
      <c r="S2739" s="3" t="s">
        <v>8321</v>
      </c>
      <c r="T2739" s="3" t="s">
        <v>8351</v>
      </c>
    </row>
    <row r="2740" spans="1:20" ht="10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12">
        <f t="shared" si="42"/>
        <v>42680.143564814818</v>
      </c>
      <c r="K2740" s="3">
        <v>1473218804</v>
      </c>
      <c r="L2740" s="12">
        <f>(((K2740/60)/60)/24)+DATE(1970,1,1)</f>
        <v>42620.143564814818</v>
      </c>
      <c r="M2740" s="3" t="b">
        <v>0</v>
      </c>
      <c r="N2740" s="3">
        <v>15</v>
      </c>
      <c r="O2740" s="3" t="b">
        <v>1</v>
      </c>
      <c r="P2740" s="3" t="s">
        <v>8295</v>
      </c>
      <c r="Q2740" s="6">
        <f>E2740/D2740</f>
        <v>1.4794</v>
      </c>
      <c r="R2740" s="8">
        <f>E2740/N2740</f>
        <v>493.13333333333333</v>
      </c>
      <c r="S2740" s="3" t="s">
        <v>8321</v>
      </c>
      <c r="T2740" s="3" t="s">
        <v>8351</v>
      </c>
    </row>
    <row r="2741" spans="1:20" ht="10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12">
        <f t="shared" si="42"/>
        <v>41764.887928240743</v>
      </c>
      <c r="K2741" s="3">
        <v>1395436717</v>
      </c>
      <c r="L2741" s="12">
        <f>(((K2741/60)/60)/24)+DATE(1970,1,1)</f>
        <v>41719.887928240743</v>
      </c>
      <c r="M2741" s="3" t="b">
        <v>0</v>
      </c>
      <c r="N2741" s="3">
        <v>191</v>
      </c>
      <c r="O2741" s="3" t="b">
        <v>1</v>
      </c>
      <c r="P2741" s="3" t="s">
        <v>8295</v>
      </c>
      <c r="Q2741" s="6">
        <f>E2741/D2741</f>
        <v>3.8409090909090908</v>
      </c>
      <c r="R2741" s="8">
        <f>E2741/N2741</f>
        <v>22.120418848167539</v>
      </c>
      <c r="S2741" s="3" t="s">
        <v>8321</v>
      </c>
      <c r="T2741" s="3" t="s">
        <v>8351</v>
      </c>
    </row>
    <row r="2742" spans="1:20" ht="84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12">
        <f t="shared" si="42"/>
        <v>42074.99018518519</v>
      </c>
      <c r="K2742" s="3">
        <v>1423529152</v>
      </c>
      <c r="L2742" s="12">
        <f>(((K2742/60)/60)/24)+DATE(1970,1,1)</f>
        <v>42045.031851851847</v>
      </c>
      <c r="M2742" s="3" t="b">
        <v>0</v>
      </c>
      <c r="N2742" s="3">
        <v>17</v>
      </c>
      <c r="O2742" s="3" t="b">
        <v>1</v>
      </c>
      <c r="P2742" s="3" t="s">
        <v>8295</v>
      </c>
      <c r="Q2742" s="6">
        <f>E2742/D2742</f>
        <v>1.0333333333333334</v>
      </c>
      <c r="R2742" s="8">
        <f>E2742/N2742</f>
        <v>18.235294117647058</v>
      </c>
      <c r="S2742" s="3" t="s">
        <v>8321</v>
      </c>
      <c r="T2742" s="3" t="s">
        <v>8351</v>
      </c>
    </row>
    <row r="2743" spans="1:20" ht="63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12">
        <f t="shared" si="42"/>
        <v>41932.088194444441</v>
      </c>
      <c r="K2743" s="3">
        <v>1412005602</v>
      </c>
      <c r="L2743" s="12">
        <f>(((K2743/60)/60)/24)+DATE(1970,1,1)</f>
        <v>41911.657430555555</v>
      </c>
      <c r="M2743" s="3" t="b">
        <v>0</v>
      </c>
      <c r="N2743" s="3">
        <v>4</v>
      </c>
      <c r="O2743" s="3" t="b">
        <v>0</v>
      </c>
      <c r="P2743" s="3" t="s">
        <v>8304</v>
      </c>
      <c r="Q2743" s="6">
        <f>E2743/D2743</f>
        <v>4.3750000000000004E-3</v>
      </c>
      <c r="R2743" s="8">
        <f>E2743/N2743</f>
        <v>8.75</v>
      </c>
      <c r="S2743" s="3" t="s">
        <v>8324</v>
      </c>
      <c r="T2743" s="3" t="s">
        <v>8360</v>
      </c>
    </row>
    <row r="2744" spans="1:20" ht="84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12">
        <f t="shared" si="42"/>
        <v>41044.719756944447</v>
      </c>
      <c r="K2744" s="3">
        <v>1335892587</v>
      </c>
      <c r="L2744" s="12">
        <f>(((K2744/60)/60)/24)+DATE(1970,1,1)</f>
        <v>41030.719756944447</v>
      </c>
      <c r="M2744" s="3" t="b">
        <v>0</v>
      </c>
      <c r="N2744" s="3">
        <v>18</v>
      </c>
      <c r="O2744" s="3" t="b">
        <v>0</v>
      </c>
      <c r="P2744" s="3" t="s">
        <v>8304</v>
      </c>
      <c r="Q2744" s="6">
        <f>E2744/D2744</f>
        <v>0.29239999999999999</v>
      </c>
      <c r="R2744" s="8">
        <f>E2744/N2744</f>
        <v>40.611111111111114</v>
      </c>
      <c r="S2744" s="3" t="s">
        <v>8324</v>
      </c>
      <c r="T2744" s="3" t="s">
        <v>8360</v>
      </c>
    </row>
    <row r="2745" spans="1:20" ht="10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12">
        <f t="shared" si="42"/>
        <v>42662.328784722224</v>
      </c>
      <c r="K2745" s="3">
        <v>1474271607</v>
      </c>
      <c r="L2745" s="12">
        <f>(((K2745/60)/60)/24)+DATE(1970,1,1)</f>
        <v>42632.328784722224</v>
      </c>
      <c r="M2745" s="3" t="b">
        <v>0</v>
      </c>
      <c r="N2745" s="3">
        <v>0</v>
      </c>
      <c r="O2745" s="3" t="b">
        <v>0</v>
      </c>
      <c r="P2745" s="3" t="s">
        <v>8304</v>
      </c>
      <c r="Q2745" s="6">
        <f>E2745/D2745</f>
        <v>0</v>
      </c>
      <c r="R2745" s="8" t="e">
        <f>E2745/N2745</f>
        <v>#DIV/0!</v>
      </c>
      <c r="S2745" s="3" t="s">
        <v>8324</v>
      </c>
      <c r="T2745" s="3" t="s">
        <v>8360</v>
      </c>
    </row>
    <row r="2746" spans="1:20" ht="10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12">
        <f t="shared" si="42"/>
        <v>40968.062476851854</v>
      </c>
      <c r="K2746" s="3">
        <v>1327886998</v>
      </c>
      <c r="L2746" s="12">
        <f>(((K2746/60)/60)/24)+DATE(1970,1,1)</f>
        <v>40938.062476851854</v>
      </c>
      <c r="M2746" s="3" t="b">
        <v>0</v>
      </c>
      <c r="N2746" s="3">
        <v>22</v>
      </c>
      <c r="O2746" s="3" t="b">
        <v>0</v>
      </c>
      <c r="P2746" s="3" t="s">
        <v>8304</v>
      </c>
      <c r="Q2746" s="6">
        <f>E2746/D2746</f>
        <v>5.2187499999999998E-2</v>
      </c>
      <c r="R2746" s="8">
        <f>E2746/N2746</f>
        <v>37.954545454545453</v>
      </c>
      <c r="S2746" s="3" t="s">
        <v>8324</v>
      </c>
      <c r="T2746" s="3" t="s">
        <v>8360</v>
      </c>
    </row>
    <row r="2747" spans="1:20" ht="10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12">
        <f t="shared" si="42"/>
        <v>41104.988055555557</v>
      </c>
      <c r="K2747" s="3">
        <v>1337125368</v>
      </c>
      <c r="L2747" s="12">
        <f>(((K2747/60)/60)/24)+DATE(1970,1,1)</f>
        <v>41044.988055555557</v>
      </c>
      <c r="M2747" s="3" t="b">
        <v>0</v>
      </c>
      <c r="N2747" s="3">
        <v>49</v>
      </c>
      <c r="O2747" s="3" t="b">
        <v>0</v>
      </c>
      <c r="P2747" s="3" t="s">
        <v>8304</v>
      </c>
      <c r="Q2747" s="6">
        <f>E2747/D2747</f>
        <v>0.21887499999999999</v>
      </c>
      <c r="R2747" s="8">
        <f>E2747/N2747</f>
        <v>35.734693877551024</v>
      </c>
      <c r="S2747" s="3" t="s">
        <v>8324</v>
      </c>
      <c r="T2747" s="3" t="s">
        <v>8360</v>
      </c>
    </row>
    <row r="2748" spans="1:20" ht="10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12">
        <f t="shared" si="42"/>
        <v>41880.781377314815</v>
      </c>
      <c r="K2748" s="3">
        <v>1406745911</v>
      </c>
      <c r="L2748" s="12">
        <f>(((K2748/60)/60)/24)+DATE(1970,1,1)</f>
        <v>41850.781377314815</v>
      </c>
      <c r="M2748" s="3" t="b">
        <v>0</v>
      </c>
      <c r="N2748" s="3">
        <v>19</v>
      </c>
      <c r="O2748" s="3" t="b">
        <v>0</v>
      </c>
      <c r="P2748" s="3" t="s">
        <v>8304</v>
      </c>
      <c r="Q2748" s="6">
        <f>E2748/D2748</f>
        <v>0.26700000000000002</v>
      </c>
      <c r="R2748" s="8">
        <f>E2748/N2748</f>
        <v>42.157894736842103</v>
      </c>
      <c r="S2748" s="3" t="s">
        <v>8324</v>
      </c>
      <c r="T2748" s="3" t="s">
        <v>8360</v>
      </c>
    </row>
    <row r="2749" spans="1:20" ht="10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12">
        <f t="shared" si="42"/>
        <v>41076.131944444445</v>
      </c>
      <c r="K2749" s="3">
        <v>1337095997</v>
      </c>
      <c r="L2749" s="12">
        <f>(((K2749/60)/60)/24)+DATE(1970,1,1)</f>
        <v>41044.64811342593</v>
      </c>
      <c r="M2749" s="3" t="b">
        <v>0</v>
      </c>
      <c r="N2749" s="3">
        <v>4</v>
      </c>
      <c r="O2749" s="3" t="b">
        <v>0</v>
      </c>
      <c r="P2749" s="3" t="s">
        <v>8304</v>
      </c>
      <c r="Q2749" s="6">
        <f>E2749/D2749</f>
        <v>0.28000000000000003</v>
      </c>
      <c r="R2749" s="8">
        <f>E2749/N2749</f>
        <v>35</v>
      </c>
      <c r="S2749" s="3" t="s">
        <v>8324</v>
      </c>
      <c r="T2749" s="3" t="s">
        <v>8360</v>
      </c>
    </row>
    <row r="2750" spans="1:20" ht="84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12">
        <f t="shared" si="42"/>
        <v>42615.7106712963</v>
      </c>
      <c r="K2750" s="3">
        <v>1470243802</v>
      </c>
      <c r="L2750" s="12">
        <f>(((K2750/60)/60)/24)+DATE(1970,1,1)</f>
        <v>42585.7106712963</v>
      </c>
      <c r="M2750" s="3" t="b">
        <v>0</v>
      </c>
      <c r="N2750" s="3">
        <v>4</v>
      </c>
      <c r="O2750" s="3" t="b">
        <v>0</v>
      </c>
      <c r="P2750" s="3" t="s">
        <v>8304</v>
      </c>
      <c r="Q2750" s="6">
        <f>E2750/D2750</f>
        <v>1.06E-2</v>
      </c>
      <c r="R2750" s="8">
        <f>E2750/N2750</f>
        <v>13.25</v>
      </c>
      <c r="S2750" s="3" t="s">
        <v>8324</v>
      </c>
      <c r="T2750" s="3" t="s">
        <v>8360</v>
      </c>
    </row>
    <row r="2751" spans="1:20" ht="63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12">
        <f t="shared" si="42"/>
        <v>42098.757372685184</v>
      </c>
      <c r="K2751" s="3">
        <v>1425582637</v>
      </c>
      <c r="L2751" s="12">
        <f>(((K2751/60)/60)/24)+DATE(1970,1,1)</f>
        <v>42068.799039351856</v>
      </c>
      <c r="M2751" s="3" t="b">
        <v>0</v>
      </c>
      <c r="N2751" s="3">
        <v>2</v>
      </c>
      <c r="O2751" s="3" t="b">
        <v>0</v>
      </c>
      <c r="P2751" s="3" t="s">
        <v>8304</v>
      </c>
      <c r="Q2751" s="6">
        <f>E2751/D2751</f>
        <v>1.0999999999999999E-2</v>
      </c>
      <c r="R2751" s="8">
        <f>E2751/N2751</f>
        <v>55</v>
      </c>
      <c r="S2751" s="3" t="s">
        <v>8324</v>
      </c>
      <c r="T2751" s="3" t="s">
        <v>8360</v>
      </c>
    </row>
    <row r="2752" spans="1:20" ht="84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12">
        <f t="shared" si="42"/>
        <v>41090.833333333336</v>
      </c>
      <c r="K2752" s="3">
        <v>1340055345</v>
      </c>
      <c r="L2752" s="12">
        <f>(((K2752/60)/60)/24)+DATE(1970,1,1)</f>
        <v>41078.899826388886</v>
      </c>
      <c r="M2752" s="3" t="b">
        <v>0</v>
      </c>
      <c r="N2752" s="3">
        <v>0</v>
      </c>
      <c r="O2752" s="3" t="b">
        <v>0</v>
      </c>
      <c r="P2752" s="3" t="s">
        <v>8304</v>
      </c>
      <c r="Q2752" s="6">
        <f>E2752/D2752</f>
        <v>0</v>
      </c>
      <c r="R2752" s="8" t="e">
        <f>E2752/N2752</f>
        <v>#DIV/0!</v>
      </c>
      <c r="S2752" s="3" t="s">
        <v>8324</v>
      </c>
      <c r="T2752" s="3" t="s">
        <v>8360</v>
      </c>
    </row>
    <row r="2753" spans="1:20" ht="10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12">
        <f t="shared" si="42"/>
        <v>41807.887060185189</v>
      </c>
      <c r="K2753" s="3">
        <v>1397855842</v>
      </c>
      <c r="L2753" s="12">
        <f>(((K2753/60)/60)/24)+DATE(1970,1,1)</f>
        <v>41747.887060185189</v>
      </c>
      <c r="M2753" s="3" t="b">
        <v>0</v>
      </c>
      <c r="N2753" s="3">
        <v>0</v>
      </c>
      <c r="O2753" s="3" t="b">
        <v>0</v>
      </c>
      <c r="P2753" s="3" t="s">
        <v>8304</v>
      </c>
      <c r="Q2753" s="6">
        <f>E2753/D2753</f>
        <v>0</v>
      </c>
      <c r="R2753" s="8" t="e">
        <f>E2753/N2753</f>
        <v>#DIV/0!</v>
      </c>
      <c r="S2753" s="3" t="s">
        <v>8324</v>
      </c>
      <c r="T2753" s="3" t="s">
        <v>8360</v>
      </c>
    </row>
    <row r="2754" spans="1:20" ht="10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12">
        <f t="shared" si="42"/>
        <v>40895.765092592592</v>
      </c>
      <c r="K2754" s="3">
        <v>1320776504</v>
      </c>
      <c r="L2754" s="12">
        <f>(((K2754/60)/60)/24)+DATE(1970,1,1)</f>
        <v>40855.765092592592</v>
      </c>
      <c r="M2754" s="3" t="b">
        <v>0</v>
      </c>
      <c r="N2754" s="3">
        <v>14</v>
      </c>
      <c r="O2754" s="3" t="b">
        <v>0</v>
      </c>
      <c r="P2754" s="3" t="s">
        <v>8304</v>
      </c>
      <c r="Q2754" s="6">
        <f>E2754/D2754</f>
        <v>0.11458333333333333</v>
      </c>
      <c r="R2754" s="8">
        <f>E2754/N2754</f>
        <v>39.285714285714285</v>
      </c>
      <c r="S2754" s="3" t="s">
        <v>8324</v>
      </c>
      <c r="T2754" s="3" t="s">
        <v>8360</v>
      </c>
    </row>
    <row r="2755" spans="1:20" ht="84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12">
        <f t="shared" ref="J2755:J2818" si="43">(((I2755/60)/60)/24)+DATE(1970,1,1)</f>
        <v>41147.900729166664</v>
      </c>
      <c r="K2755" s="3">
        <v>1343425023</v>
      </c>
      <c r="L2755" s="12">
        <f>(((K2755/60)/60)/24)+DATE(1970,1,1)</f>
        <v>41117.900729166664</v>
      </c>
      <c r="M2755" s="3" t="b">
        <v>0</v>
      </c>
      <c r="N2755" s="3">
        <v>8</v>
      </c>
      <c r="O2755" s="3" t="b">
        <v>0</v>
      </c>
      <c r="P2755" s="3" t="s">
        <v>8304</v>
      </c>
      <c r="Q2755" s="6">
        <f>E2755/D2755</f>
        <v>0.19</v>
      </c>
      <c r="R2755" s="8">
        <f>E2755/N2755</f>
        <v>47.5</v>
      </c>
      <c r="S2755" s="3" t="s">
        <v>8324</v>
      </c>
      <c r="T2755" s="3" t="s">
        <v>8360</v>
      </c>
    </row>
    <row r="2756" spans="1:20" ht="10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12">
        <f t="shared" si="43"/>
        <v>41893.636006944449</v>
      </c>
      <c r="K2756" s="3">
        <v>1407856551</v>
      </c>
      <c r="L2756" s="12">
        <f>(((K2756/60)/60)/24)+DATE(1970,1,1)</f>
        <v>41863.636006944449</v>
      </c>
      <c r="M2756" s="3" t="b">
        <v>0</v>
      </c>
      <c r="N2756" s="3">
        <v>0</v>
      </c>
      <c r="O2756" s="3" t="b">
        <v>0</v>
      </c>
      <c r="P2756" s="3" t="s">
        <v>8304</v>
      </c>
      <c r="Q2756" s="6">
        <f>E2756/D2756</f>
        <v>0</v>
      </c>
      <c r="R2756" s="8" t="e">
        <f>E2756/N2756</f>
        <v>#DIV/0!</v>
      </c>
      <c r="S2756" s="3" t="s">
        <v>8324</v>
      </c>
      <c r="T2756" s="3" t="s">
        <v>8360</v>
      </c>
    </row>
    <row r="2757" spans="1:20" ht="84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12">
        <f t="shared" si="43"/>
        <v>42102.790821759263</v>
      </c>
      <c r="K2757" s="3">
        <v>1425927527</v>
      </c>
      <c r="L2757" s="12">
        <f>(((K2757/60)/60)/24)+DATE(1970,1,1)</f>
        <v>42072.790821759263</v>
      </c>
      <c r="M2757" s="3" t="b">
        <v>0</v>
      </c>
      <c r="N2757" s="3">
        <v>15</v>
      </c>
      <c r="O2757" s="3" t="b">
        <v>0</v>
      </c>
      <c r="P2757" s="3" t="s">
        <v>8304</v>
      </c>
      <c r="Q2757" s="6">
        <f>E2757/D2757</f>
        <v>0.52</v>
      </c>
      <c r="R2757" s="8">
        <f>E2757/N2757</f>
        <v>17.333333333333332</v>
      </c>
      <c r="S2757" s="3" t="s">
        <v>8324</v>
      </c>
      <c r="T2757" s="3" t="s">
        <v>8360</v>
      </c>
    </row>
    <row r="2758" spans="1:20" ht="10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12">
        <f t="shared" si="43"/>
        <v>41650.90047453704</v>
      </c>
      <c r="K2758" s="3">
        <v>1386884201</v>
      </c>
      <c r="L2758" s="12">
        <f>(((K2758/60)/60)/24)+DATE(1970,1,1)</f>
        <v>41620.90047453704</v>
      </c>
      <c r="M2758" s="3" t="b">
        <v>0</v>
      </c>
      <c r="N2758" s="3">
        <v>33</v>
      </c>
      <c r="O2758" s="3" t="b">
        <v>0</v>
      </c>
      <c r="P2758" s="3" t="s">
        <v>8304</v>
      </c>
      <c r="Q2758" s="6">
        <f>E2758/D2758</f>
        <v>0.1048</v>
      </c>
      <c r="R2758" s="8">
        <f>E2758/N2758</f>
        <v>31.757575757575758</v>
      </c>
      <c r="S2758" s="3" t="s">
        <v>8324</v>
      </c>
      <c r="T2758" s="3" t="s">
        <v>8360</v>
      </c>
    </row>
    <row r="2759" spans="1:20" ht="42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12">
        <f t="shared" si="43"/>
        <v>42588.65662037037</v>
      </c>
      <c r="K2759" s="3">
        <v>1469202332</v>
      </c>
      <c r="L2759" s="12">
        <f>(((K2759/60)/60)/24)+DATE(1970,1,1)</f>
        <v>42573.65662037037</v>
      </c>
      <c r="M2759" s="3" t="b">
        <v>0</v>
      </c>
      <c r="N2759" s="3">
        <v>2</v>
      </c>
      <c r="O2759" s="3" t="b">
        <v>0</v>
      </c>
      <c r="P2759" s="3" t="s">
        <v>8304</v>
      </c>
      <c r="Q2759" s="6">
        <f>E2759/D2759</f>
        <v>6.6666666666666671E-3</v>
      </c>
      <c r="R2759" s="8">
        <f>E2759/N2759</f>
        <v>5</v>
      </c>
      <c r="S2759" s="3" t="s">
        <v>8324</v>
      </c>
      <c r="T2759" s="3" t="s">
        <v>8360</v>
      </c>
    </row>
    <row r="2760" spans="1:20" ht="126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12">
        <f t="shared" si="43"/>
        <v>42653.441932870366</v>
      </c>
      <c r="K2760" s="3">
        <v>1474886183</v>
      </c>
      <c r="L2760" s="12">
        <f>(((K2760/60)/60)/24)+DATE(1970,1,1)</f>
        <v>42639.441932870366</v>
      </c>
      <c r="M2760" s="3" t="b">
        <v>0</v>
      </c>
      <c r="N2760" s="3">
        <v>6</v>
      </c>
      <c r="O2760" s="3" t="b">
        <v>0</v>
      </c>
      <c r="P2760" s="3" t="s">
        <v>8304</v>
      </c>
      <c r="Q2760" s="6">
        <f>E2760/D2760</f>
        <v>0.11700000000000001</v>
      </c>
      <c r="R2760" s="8">
        <f>E2760/N2760</f>
        <v>39</v>
      </c>
      <c r="S2760" s="3" t="s">
        <v>8324</v>
      </c>
      <c r="T2760" s="3" t="s">
        <v>8360</v>
      </c>
    </row>
    <row r="2761" spans="1:20" ht="10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12">
        <f t="shared" si="43"/>
        <v>42567.36650462963</v>
      </c>
      <c r="K2761" s="3">
        <v>1464943666</v>
      </c>
      <c r="L2761" s="12">
        <f>(((K2761/60)/60)/24)+DATE(1970,1,1)</f>
        <v>42524.36650462963</v>
      </c>
      <c r="M2761" s="3" t="b">
        <v>0</v>
      </c>
      <c r="N2761" s="3">
        <v>2</v>
      </c>
      <c r="O2761" s="3" t="b">
        <v>0</v>
      </c>
      <c r="P2761" s="3" t="s">
        <v>8304</v>
      </c>
      <c r="Q2761" s="6">
        <f>E2761/D2761</f>
        <v>0.105</v>
      </c>
      <c r="R2761" s="8">
        <f>E2761/N2761</f>
        <v>52.5</v>
      </c>
      <c r="S2761" s="3" t="s">
        <v>8324</v>
      </c>
      <c r="T2761" s="3" t="s">
        <v>8360</v>
      </c>
    </row>
    <row r="2762" spans="1:20" ht="10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12">
        <f t="shared" si="43"/>
        <v>41445.461319444446</v>
      </c>
      <c r="K2762" s="3">
        <v>1369134258</v>
      </c>
      <c r="L2762" s="12">
        <f>(((K2762/60)/60)/24)+DATE(1970,1,1)</f>
        <v>41415.461319444446</v>
      </c>
      <c r="M2762" s="3" t="b">
        <v>0</v>
      </c>
      <c r="N2762" s="3">
        <v>0</v>
      </c>
      <c r="O2762" s="3" t="b">
        <v>0</v>
      </c>
      <c r="P2762" s="3" t="s">
        <v>8304</v>
      </c>
      <c r="Q2762" s="6">
        <f>E2762/D2762</f>
        <v>0</v>
      </c>
      <c r="R2762" s="8" t="e">
        <f>E2762/N2762</f>
        <v>#DIV/0!</v>
      </c>
      <c r="S2762" s="3" t="s">
        <v>8324</v>
      </c>
      <c r="T2762" s="3" t="s">
        <v>8360</v>
      </c>
    </row>
    <row r="2763" spans="1:20" ht="63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12">
        <f t="shared" si="43"/>
        <v>41277.063576388886</v>
      </c>
      <c r="K2763" s="3">
        <v>1354584693</v>
      </c>
      <c r="L2763" s="12">
        <f>(((K2763/60)/60)/24)+DATE(1970,1,1)</f>
        <v>41247.063576388886</v>
      </c>
      <c r="M2763" s="3" t="b">
        <v>0</v>
      </c>
      <c r="N2763" s="3">
        <v>4</v>
      </c>
      <c r="O2763" s="3" t="b">
        <v>0</v>
      </c>
      <c r="P2763" s="3" t="s">
        <v>8304</v>
      </c>
      <c r="Q2763" s="6">
        <f>E2763/D2763</f>
        <v>7.1999999999999998E-3</v>
      </c>
      <c r="R2763" s="8">
        <f>E2763/N2763</f>
        <v>9</v>
      </c>
      <c r="S2763" s="3" t="s">
        <v>8324</v>
      </c>
      <c r="T2763" s="3" t="s">
        <v>8360</v>
      </c>
    </row>
    <row r="2764" spans="1:20" ht="84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12">
        <f t="shared" si="43"/>
        <v>40986.995312500003</v>
      </c>
      <c r="K2764" s="3">
        <v>1326934395</v>
      </c>
      <c r="L2764" s="12">
        <f>(((K2764/60)/60)/24)+DATE(1970,1,1)</f>
        <v>40927.036979166667</v>
      </c>
      <c r="M2764" s="3" t="b">
        <v>0</v>
      </c>
      <c r="N2764" s="3">
        <v>1</v>
      </c>
      <c r="O2764" s="3" t="b">
        <v>0</v>
      </c>
      <c r="P2764" s="3" t="s">
        <v>8304</v>
      </c>
      <c r="Q2764" s="6">
        <f>E2764/D2764</f>
        <v>7.6923076923076927E-3</v>
      </c>
      <c r="R2764" s="8">
        <f>E2764/N2764</f>
        <v>25</v>
      </c>
      <c r="S2764" s="3" t="s">
        <v>8324</v>
      </c>
      <c r="T2764" s="3" t="s">
        <v>8360</v>
      </c>
    </row>
    <row r="2765" spans="1:20" ht="63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12">
        <f t="shared" si="43"/>
        <v>41418.579675925925</v>
      </c>
      <c r="K2765" s="3">
        <v>1365515684</v>
      </c>
      <c r="L2765" s="12">
        <f>(((K2765/60)/60)/24)+DATE(1970,1,1)</f>
        <v>41373.579675925925</v>
      </c>
      <c r="M2765" s="3" t="b">
        <v>0</v>
      </c>
      <c r="N2765" s="3">
        <v>3</v>
      </c>
      <c r="O2765" s="3" t="b">
        <v>0</v>
      </c>
      <c r="P2765" s="3" t="s">
        <v>8304</v>
      </c>
      <c r="Q2765" s="6">
        <f>E2765/D2765</f>
        <v>2.2842639593908631E-3</v>
      </c>
      <c r="R2765" s="8">
        <f>E2765/N2765</f>
        <v>30</v>
      </c>
      <c r="S2765" s="3" t="s">
        <v>8324</v>
      </c>
      <c r="T2765" s="3" t="s">
        <v>8360</v>
      </c>
    </row>
    <row r="2766" spans="1:20" ht="10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12">
        <f t="shared" si="43"/>
        <v>41059.791666666664</v>
      </c>
      <c r="K2766" s="3">
        <v>1335855631</v>
      </c>
      <c r="L2766" s="12">
        <f>(((K2766/60)/60)/24)+DATE(1970,1,1)</f>
        <v>41030.292025462964</v>
      </c>
      <c r="M2766" s="3" t="b">
        <v>0</v>
      </c>
      <c r="N2766" s="3">
        <v>4</v>
      </c>
      <c r="O2766" s="3" t="b">
        <v>0</v>
      </c>
      <c r="P2766" s="3" t="s">
        <v>8304</v>
      </c>
      <c r="Q2766" s="6">
        <f>E2766/D2766</f>
        <v>1.125E-2</v>
      </c>
      <c r="R2766" s="8">
        <f>E2766/N2766</f>
        <v>11.25</v>
      </c>
      <c r="S2766" s="3" t="s">
        <v>8324</v>
      </c>
      <c r="T2766" s="3" t="s">
        <v>8360</v>
      </c>
    </row>
    <row r="2767" spans="1:20" ht="84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12">
        <f t="shared" si="43"/>
        <v>41210.579027777778</v>
      </c>
      <c r="K2767" s="3">
        <v>1350050028</v>
      </c>
      <c r="L2767" s="12">
        <f>(((K2767/60)/60)/24)+DATE(1970,1,1)</f>
        <v>41194.579027777778</v>
      </c>
      <c r="M2767" s="3" t="b">
        <v>0</v>
      </c>
      <c r="N2767" s="3">
        <v>0</v>
      </c>
      <c r="O2767" s="3" t="b">
        <v>0</v>
      </c>
      <c r="P2767" s="3" t="s">
        <v>8304</v>
      </c>
      <c r="Q2767" s="6">
        <f>E2767/D2767</f>
        <v>0</v>
      </c>
      <c r="R2767" s="8" t="e">
        <f>E2767/N2767</f>
        <v>#DIV/0!</v>
      </c>
      <c r="S2767" s="3" t="s">
        <v>8324</v>
      </c>
      <c r="T2767" s="3" t="s">
        <v>8360</v>
      </c>
    </row>
    <row r="2768" spans="1:20" ht="10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12">
        <f t="shared" si="43"/>
        <v>40766.668032407404</v>
      </c>
      <c r="K2768" s="3">
        <v>1310486518</v>
      </c>
      <c r="L2768" s="12">
        <f>(((K2768/60)/60)/24)+DATE(1970,1,1)</f>
        <v>40736.668032407404</v>
      </c>
      <c r="M2768" s="3" t="b">
        <v>0</v>
      </c>
      <c r="N2768" s="3">
        <v>4</v>
      </c>
      <c r="O2768" s="3" t="b">
        <v>0</v>
      </c>
      <c r="P2768" s="3" t="s">
        <v>8304</v>
      </c>
      <c r="Q2768" s="6">
        <f>E2768/D2768</f>
        <v>0.02</v>
      </c>
      <c r="R2768" s="8">
        <f>E2768/N2768</f>
        <v>25</v>
      </c>
      <c r="S2768" s="3" t="s">
        <v>8324</v>
      </c>
      <c r="T2768" s="3" t="s">
        <v>8360</v>
      </c>
    </row>
    <row r="2769" spans="1:20" ht="84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12">
        <f t="shared" si="43"/>
        <v>42232.958912037036</v>
      </c>
      <c r="K2769" s="3">
        <v>1434582050</v>
      </c>
      <c r="L2769" s="12">
        <f>(((K2769/60)/60)/24)+DATE(1970,1,1)</f>
        <v>42172.958912037036</v>
      </c>
      <c r="M2769" s="3" t="b">
        <v>0</v>
      </c>
      <c r="N2769" s="3">
        <v>3</v>
      </c>
      <c r="O2769" s="3" t="b">
        <v>0</v>
      </c>
      <c r="P2769" s="3" t="s">
        <v>8304</v>
      </c>
      <c r="Q2769" s="6">
        <f>E2769/D2769</f>
        <v>8.5000000000000006E-3</v>
      </c>
      <c r="R2769" s="8">
        <f>E2769/N2769</f>
        <v>11.333333333333334</v>
      </c>
      <c r="S2769" s="3" t="s">
        <v>8324</v>
      </c>
      <c r="T2769" s="3" t="s">
        <v>8360</v>
      </c>
    </row>
    <row r="2770" spans="1:20" ht="10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12">
        <f t="shared" si="43"/>
        <v>40997.573182870372</v>
      </c>
      <c r="K2770" s="3">
        <v>1330440323</v>
      </c>
      <c r="L2770" s="12">
        <f>(((K2770/60)/60)/24)+DATE(1970,1,1)</f>
        <v>40967.614849537036</v>
      </c>
      <c r="M2770" s="3" t="b">
        <v>0</v>
      </c>
      <c r="N2770" s="3">
        <v>34</v>
      </c>
      <c r="O2770" s="3" t="b">
        <v>0</v>
      </c>
      <c r="P2770" s="3" t="s">
        <v>8304</v>
      </c>
      <c r="Q2770" s="6">
        <f>E2770/D2770</f>
        <v>0.14314285714285716</v>
      </c>
      <c r="R2770" s="8">
        <f>E2770/N2770</f>
        <v>29.470588235294116</v>
      </c>
      <c r="S2770" s="3" t="s">
        <v>8324</v>
      </c>
      <c r="T2770" s="3" t="s">
        <v>8360</v>
      </c>
    </row>
    <row r="2771" spans="1:20" ht="84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12">
        <f t="shared" si="43"/>
        <v>41795.826273148145</v>
      </c>
      <c r="K2771" s="3">
        <v>1397677790</v>
      </c>
      <c r="L2771" s="12">
        <f>(((K2771/60)/60)/24)+DATE(1970,1,1)</f>
        <v>41745.826273148145</v>
      </c>
      <c r="M2771" s="3" t="b">
        <v>0</v>
      </c>
      <c r="N2771" s="3">
        <v>2</v>
      </c>
      <c r="O2771" s="3" t="b">
        <v>0</v>
      </c>
      <c r="P2771" s="3" t="s">
        <v>8304</v>
      </c>
      <c r="Q2771" s="6">
        <f>E2771/D2771</f>
        <v>2.5000000000000001E-3</v>
      </c>
      <c r="R2771" s="8">
        <f>E2771/N2771</f>
        <v>1</v>
      </c>
      <c r="S2771" s="3" t="s">
        <v>8324</v>
      </c>
      <c r="T2771" s="3" t="s">
        <v>8360</v>
      </c>
    </row>
    <row r="2772" spans="1:20" ht="10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12">
        <f t="shared" si="43"/>
        <v>41716.663541666669</v>
      </c>
      <c r="K2772" s="3">
        <v>1392569730</v>
      </c>
      <c r="L2772" s="12">
        <f>(((K2772/60)/60)/24)+DATE(1970,1,1)</f>
        <v>41686.705208333333</v>
      </c>
      <c r="M2772" s="3" t="b">
        <v>0</v>
      </c>
      <c r="N2772" s="3">
        <v>33</v>
      </c>
      <c r="O2772" s="3" t="b">
        <v>0</v>
      </c>
      <c r="P2772" s="3" t="s">
        <v>8304</v>
      </c>
      <c r="Q2772" s="6">
        <f>E2772/D2772</f>
        <v>0.1041125</v>
      </c>
      <c r="R2772" s="8">
        <f>E2772/N2772</f>
        <v>63.098484848484851</v>
      </c>
      <c r="S2772" s="3" t="s">
        <v>8324</v>
      </c>
      <c r="T2772" s="3" t="s">
        <v>8360</v>
      </c>
    </row>
    <row r="2773" spans="1:20" ht="10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12">
        <f t="shared" si="43"/>
        <v>41306.708333333336</v>
      </c>
      <c r="K2773" s="3">
        <v>1355489140</v>
      </c>
      <c r="L2773" s="12">
        <f>(((K2773/60)/60)/24)+DATE(1970,1,1)</f>
        <v>41257.531712962962</v>
      </c>
      <c r="M2773" s="3" t="b">
        <v>0</v>
      </c>
      <c r="N2773" s="3">
        <v>0</v>
      </c>
      <c r="O2773" s="3" t="b">
        <v>0</v>
      </c>
      <c r="P2773" s="3" t="s">
        <v>8304</v>
      </c>
      <c r="Q2773" s="6">
        <f>E2773/D2773</f>
        <v>0</v>
      </c>
      <c r="R2773" s="8" t="e">
        <f>E2773/N2773</f>
        <v>#DIV/0!</v>
      </c>
      <c r="S2773" s="3" t="s">
        <v>8324</v>
      </c>
      <c r="T2773" s="3" t="s">
        <v>8360</v>
      </c>
    </row>
    <row r="2774" spans="1:20" ht="84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12">
        <f t="shared" si="43"/>
        <v>41552.869143518517</v>
      </c>
      <c r="K2774" s="3">
        <v>1379710294</v>
      </c>
      <c r="L2774" s="12">
        <f>(((K2774/60)/60)/24)+DATE(1970,1,1)</f>
        <v>41537.869143518517</v>
      </c>
      <c r="M2774" s="3" t="b">
        <v>0</v>
      </c>
      <c r="N2774" s="3">
        <v>0</v>
      </c>
      <c r="O2774" s="3" t="b">
        <v>0</v>
      </c>
      <c r="P2774" s="3" t="s">
        <v>8304</v>
      </c>
      <c r="Q2774" s="6">
        <f>E2774/D2774</f>
        <v>0</v>
      </c>
      <c r="R2774" s="8" t="e">
        <f>E2774/N2774</f>
        <v>#DIV/0!</v>
      </c>
      <c r="S2774" s="3" t="s">
        <v>8324</v>
      </c>
      <c r="T2774" s="3" t="s">
        <v>8360</v>
      </c>
    </row>
    <row r="2775" spans="1:20" ht="84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12">
        <f t="shared" si="43"/>
        <v>42484.86482638889</v>
      </c>
      <c r="K2775" s="3">
        <v>1460666721</v>
      </c>
      <c r="L2775" s="12">
        <f>(((K2775/60)/60)/24)+DATE(1970,1,1)</f>
        <v>42474.86482638889</v>
      </c>
      <c r="M2775" s="3" t="b">
        <v>0</v>
      </c>
      <c r="N2775" s="3">
        <v>1</v>
      </c>
      <c r="O2775" s="3" t="b">
        <v>0</v>
      </c>
      <c r="P2775" s="3" t="s">
        <v>8304</v>
      </c>
      <c r="Q2775" s="6">
        <f>E2775/D2775</f>
        <v>1.8867924528301887E-3</v>
      </c>
      <c r="R2775" s="8">
        <f>E2775/N2775</f>
        <v>1</v>
      </c>
      <c r="S2775" s="3" t="s">
        <v>8324</v>
      </c>
      <c r="T2775" s="3" t="s">
        <v>8360</v>
      </c>
    </row>
    <row r="2776" spans="1:20" ht="10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12">
        <f t="shared" si="43"/>
        <v>41341.126481481479</v>
      </c>
      <c r="K2776" s="3">
        <v>1360119728</v>
      </c>
      <c r="L2776" s="12">
        <f>(((K2776/60)/60)/24)+DATE(1970,1,1)</f>
        <v>41311.126481481479</v>
      </c>
      <c r="M2776" s="3" t="b">
        <v>0</v>
      </c>
      <c r="N2776" s="3">
        <v>13</v>
      </c>
      <c r="O2776" s="3" t="b">
        <v>0</v>
      </c>
      <c r="P2776" s="3" t="s">
        <v>8304</v>
      </c>
      <c r="Q2776" s="6">
        <f>E2776/D2776</f>
        <v>0.14249999999999999</v>
      </c>
      <c r="R2776" s="8">
        <f>E2776/N2776</f>
        <v>43.846153846153847</v>
      </c>
      <c r="S2776" s="3" t="s">
        <v>8324</v>
      </c>
      <c r="T2776" s="3" t="s">
        <v>8360</v>
      </c>
    </row>
    <row r="2777" spans="1:20" ht="10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12">
        <f t="shared" si="43"/>
        <v>40893.013356481482</v>
      </c>
      <c r="K2777" s="3">
        <v>1321402754</v>
      </c>
      <c r="L2777" s="12">
        <f>(((K2777/60)/60)/24)+DATE(1970,1,1)</f>
        <v>40863.013356481482</v>
      </c>
      <c r="M2777" s="3" t="b">
        <v>0</v>
      </c>
      <c r="N2777" s="3">
        <v>2</v>
      </c>
      <c r="O2777" s="3" t="b">
        <v>0</v>
      </c>
      <c r="P2777" s="3" t="s">
        <v>8304</v>
      </c>
      <c r="Q2777" s="6">
        <f>E2777/D2777</f>
        <v>0.03</v>
      </c>
      <c r="R2777" s="8">
        <f>E2777/N2777</f>
        <v>75</v>
      </c>
      <c r="S2777" s="3" t="s">
        <v>8324</v>
      </c>
      <c r="T2777" s="3" t="s">
        <v>8360</v>
      </c>
    </row>
    <row r="2778" spans="1:20" ht="126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12">
        <f t="shared" si="43"/>
        <v>42167.297175925924</v>
      </c>
      <c r="K2778" s="3">
        <v>1431414476</v>
      </c>
      <c r="L2778" s="12">
        <f>(((K2778/60)/60)/24)+DATE(1970,1,1)</f>
        <v>42136.297175925924</v>
      </c>
      <c r="M2778" s="3" t="b">
        <v>0</v>
      </c>
      <c r="N2778" s="3">
        <v>36</v>
      </c>
      <c r="O2778" s="3" t="b">
        <v>0</v>
      </c>
      <c r="P2778" s="3" t="s">
        <v>8304</v>
      </c>
      <c r="Q2778" s="6">
        <f>E2778/D2778</f>
        <v>7.8809523809523815E-2</v>
      </c>
      <c r="R2778" s="8">
        <f>E2778/N2778</f>
        <v>45.972222222222221</v>
      </c>
      <c r="S2778" s="3" t="s">
        <v>8324</v>
      </c>
      <c r="T2778" s="3" t="s">
        <v>8360</v>
      </c>
    </row>
    <row r="2779" spans="1:20" ht="10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12">
        <f t="shared" si="43"/>
        <v>42202.669027777782</v>
      </c>
      <c r="K2779" s="3">
        <v>1434557004</v>
      </c>
      <c r="L2779" s="12">
        <f>(((K2779/60)/60)/24)+DATE(1970,1,1)</f>
        <v>42172.669027777782</v>
      </c>
      <c r="M2779" s="3" t="b">
        <v>0</v>
      </c>
      <c r="N2779" s="3">
        <v>1</v>
      </c>
      <c r="O2779" s="3" t="b">
        <v>0</v>
      </c>
      <c r="P2779" s="3" t="s">
        <v>8304</v>
      </c>
      <c r="Q2779" s="6">
        <f>E2779/D2779</f>
        <v>3.3333333333333335E-3</v>
      </c>
      <c r="R2779" s="8">
        <f>E2779/N2779</f>
        <v>10</v>
      </c>
      <c r="S2779" s="3" t="s">
        <v>8324</v>
      </c>
      <c r="T2779" s="3" t="s">
        <v>8360</v>
      </c>
    </row>
    <row r="2780" spans="1:20" ht="10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12">
        <f t="shared" si="43"/>
        <v>41876.978078703702</v>
      </c>
      <c r="K2780" s="3">
        <v>1406417306</v>
      </c>
      <c r="L2780" s="12">
        <f>(((K2780/60)/60)/24)+DATE(1970,1,1)</f>
        <v>41846.978078703702</v>
      </c>
      <c r="M2780" s="3" t="b">
        <v>0</v>
      </c>
      <c r="N2780" s="3">
        <v>15</v>
      </c>
      <c r="O2780" s="3" t="b">
        <v>0</v>
      </c>
      <c r="P2780" s="3" t="s">
        <v>8304</v>
      </c>
      <c r="Q2780" s="6">
        <f>E2780/D2780</f>
        <v>0.25545454545454543</v>
      </c>
      <c r="R2780" s="8">
        <f>E2780/N2780</f>
        <v>93.666666666666671</v>
      </c>
      <c r="S2780" s="3" t="s">
        <v>8324</v>
      </c>
      <c r="T2780" s="3" t="s">
        <v>8360</v>
      </c>
    </row>
    <row r="2781" spans="1:20" ht="10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12">
        <f t="shared" si="43"/>
        <v>42330.627557870372</v>
      </c>
      <c r="K2781" s="3">
        <v>1445609021</v>
      </c>
      <c r="L2781" s="12">
        <f>(((K2781/60)/60)/24)+DATE(1970,1,1)</f>
        <v>42300.585891203707</v>
      </c>
      <c r="M2781" s="3" t="b">
        <v>0</v>
      </c>
      <c r="N2781" s="3">
        <v>1</v>
      </c>
      <c r="O2781" s="3" t="b">
        <v>0</v>
      </c>
      <c r="P2781" s="3" t="s">
        <v>8304</v>
      </c>
      <c r="Q2781" s="6">
        <f>E2781/D2781</f>
        <v>2.12E-2</v>
      </c>
      <c r="R2781" s="8">
        <f>E2781/N2781</f>
        <v>53</v>
      </c>
      <c r="S2781" s="3" t="s">
        <v>8324</v>
      </c>
      <c r="T2781" s="3" t="s">
        <v>8360</v>
      </c>
    </row>
    <row r="2782" spans="1:20" ht="63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12">
        <f t="shared" si="43"/>
        <v>42804.447777777779</v>
      </c>
      <c r="K2782" s="3">
        <v>1486550688</v>
      </c>
      <c r="L2782" s="12">
        <f>(((K2782/60)/60)/24)+DATE(1970,1,1)</f>
        <v>42774.447777777779</v>
      </c>
      <c r="M2782" s="3" t="b">
        <v>0</v>
      </c>
      <c r="N2782" s="3">
        <v>0</v>
      </c>
      <c r="O2782" s="3" t="b">
        <v>0</v>
      </c>
      <c r="P2782" s="3" t="s">
        <v>8304</v>
      </c>
      <c r="Q2782" s="6">
        <f>E2782/D2782</f>
        <v>0</v>
      </c>
      <c r="R2782" s="8" t="e">
        <f>E2782/N2782</f>
        <v>#DIV/0!</v>
      </c>
      <c r="S2782" s="3" t="s">
        <v>8324</v>
      </c>
      <c r="T2782" s="3" t="s">
        <v>8360</v>
      </c>
    </row>
    <row r="2783" spans="1:20" ht="84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12">
        <f t="shared" si="43"/>
        <v>42047.291666666672</v>
      </c>
      <c r="K2783" s="3">
        <v>1421274954</v>
      </c>
      <c r="L2783" s="12">
        <f>(((K2783/60)/60)/24)+DATE(1970,1,1)</f>
        <v>42018.94159722222</v>
      </c>
      <c r="M2783" s="3" t="b">
        <v>0</v>
      </c>
      <c r="N2783" s="3">
        <v>28</v>
      </c>
      <c r="O2783" s="3" t="b">
        <v>1</v>
      </c>
      <c r="P2783" s="3" t="s">
        <v>8271</v>
      </c>
      <c r="Q2783" s="6">
        <f>E2783/D2783</f>
        <v>1.0528</v>
      </c>
      <c r="R2783" s="8">
        <f>E2783/N2783</f>
        <v>47</v>
      </c>
      <c r="S2783" s="3" t="s">
        <v>8319</v>
      </c>
      <c r="T2783" s="3" t="s">
        <v>8320</v>
      </c>
    </row>
    <row r="2784" spans="1:20" ht="84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12">
        <f t="shared" si="43"/>
        <v>42052.207638888889</v>
      </c>
      <c r="K2784" s="3">
        <v>1421964718</v>
      </c>
      <c r="L2784" s="12">
        <f>(((K2784/60)/60)/24)+DATE(1970,1,1)</f>
        <v>42026.924976851849</v>
      </c>
      <c r="M2784" s="3" t="b">
        <v>0</v>
      </c>
      <c r="N2784" s="3">
        <v>18</v>
      </c>
      <c r="O2784" s="3" t="b">
        <v>1</v>
      </c>
      <c r="P2784" s="3" t="s">
        <v>8271</v>
      </c>
      <c r="Q2784" s="6">
        <f>E2784/D2784</f>
        <v>1.2</v>
      </c>
      <c r="R2784" s="8">
        <f>E2784/N2784</f>
        <v>66.666666666666671</v>
      </c>
      <c r="S2784" s="3" t="s">
        <v>8319</v>
      </c>
      <c r="T2784" s="3" t="s">
        <v>8320</v>
      </c>
    </row>
    <row r="2785" spans="1:20" ht="10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12">
        <f t="shared" si="43"/>
        <v>42117.535254629634</v>
      </c>
      <c r="K2785" s="3">
        <v>1428583846</v>
      </c>
      <c r="L2785" s="12">
        <f>(((K2785/60)/60)/24)+DATE(1970,1,1)</f>
        <v>42103.535254629634</v>
      </c>
      <c r="M2785" s="3" t="b">
        <v>0</v>
      </c>
      <c r="N2785" s="3">
        <v>61</v>
      </c>
      <c r="O2785" s="3" t="b">
        <v>1</v>
      </c>
      <c r="P2785" s="3" t="s">
        <v>8271</v>
      </c>
      <c r="Q2785" s="6">
        <f>E2785/D2785</f>
        <v>1.145</v>
      </c>
      <c r="R2785" s="8">
        <f>E2785/N2785</f>
        <v>18.770491803278688</v>
      </c>
      <c r="S2785" s="3" t="s">
        <v>8319</v>
      </c>
      <c r="T2785" s="3" t="s">
        <v>8320</v>
      </c>
    </row>
    <row r="2786" spans="1:20" ht="84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12">
        <f t="shared" si="43"/>
        <v>41941.787534722222</v>
      </c>
      <c r="K2786" s="3">
        <v>1412794443</v>
      </c>
      <c r="L2786" s="12">
        <f>(((K2786/60)/60)/24)+DATE(1970,1,1)</f>
        <v>41920.787534722222</v>
      </c>
      <c r="M2786" s="3" t="b">
        <v>0</v>
      </c>
      <c r="N2786" s="3">
        <v>108</v>
      </c>
      <c r="O2786" s="3" t="b">
        <v>1</v>
      </c>
      <c r="P2786" s="3" t="s">
        <v>8271</v>
      </c>
      <c r="Q2786" s="6">
        <f>E2786/D2786</f>
        <v>1.19</v>
      </c>
      <c r="R2786" s="8">
        <f>E2786/N2786</f>
        <v>66.111111111111114</v>
      </c>
      <c r="S2786" s="3" t="s">
        <v>8319</v>
      </c>
      <c r="T2786" s="3" t="s">
        <v>8320</v>
      </c>
    </row>
    <row r="2787" spans="1:20" ht="84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12">
        <f t="shared" si="43"/>
        <v>42587.875</v>
      </c>
      <c r="K2787" s="3">
        <v>1467865967</v>
      </c>
      <c r="L2787" s="12">
        <f>(((K2787/60)/60)/24)+DATE(1970,1,1)</f>
        <v>42558.189432870371</v>
      </c>
      <c r="M2787" s="3" t="b">
        <v>0</v>
      </c>
      <c r="N2787" s="3">
        <v>142</v>
      </c>
      <c r="O2787" s="3" t="b">
        <v>1</v>
      </c>
      <c r="P2787" s="3" t="s">
        <v>8271</v>
      </c>
      <c r="Q2787" s="6">
        <f>E2787/D2787</f>
        <v>1.0468</v>
      </c>
      <c r="R2787" s="8">
        <f>E2787/N2787</f>
        <v>36.859154929577464</v>
      </c>
      <c r="S2787" s="3" t="s">
        <v>8319</v>
      </c>
      <c r="T2787" s="3" t="s">
        <v>8320</v>
      </c>
    </row>
    <row r="2788" spans="1:20" ht="63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12">
        <f t="shared" si="43"/>
        <v>41829.569212962961</v>
      </c>
      <c r="K2788" s="3">
        <v>1403703580</v>
      </c>
      <c r="L2788" s="12">
        <f>(((K2788/60)/60)/24)+DATE(1970,1,1)</f>
        <v>41815.569212962961</v>
      </c>
      <c r="M2788" s="3" t="b">
        <v>0</v>
      </c>
      <c r="N2788" s="3">
        <v>74</v>
      </c>
      <c r="O2788" s="3" t="b">
        <v>1</v>
      </c>
      <c r="P2788" s="3" t="s">
        <v>8271</v>
      </c>
      <c r="Q2788" s="6">
        <f>E2788/D2788</f>
        <v>1.1783999999999999</v>
      </c>
      <c r="R2788" s="8">
        <f>E2788/N2788</f>
        <v>39.810810810810814</v>
      </c>
      <c r="S2788" s="3" t="s">
        <v>8319</v>
      </c>
      <c r="T2788" s="3" t="s">
        <v>8320</v>
      </c>
    </row>
    <row r="2789" spans="1:20" ht="10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12">
        <f t="shared" si="43"/>
        <v>41838.198518518519</v>
      </c>
      <c r="K2789" s="3">
        <v>1403066752</v>
      </c>
      <c r="L2789" s="12">
        <f>(((K2789/60)/60)/24)+DATE(1970,1,1)</f>
        <v>41808.198518518519</v>
      </c>
      <c r="M2789" s="3" t="b">
        <v>0</v>
      </c>
      <c r="N2789" s="3">
        <v>38</v>
      </c>
      <c r="O2789" s="3" t="b">
        <v>1</v>
      </c>
      <c r="P2789" s="3" t="s">
        <v>8271</v>
      </c>
      <c r="Q2789" s="6">
        <f>E2789/D2789</f>
        <v>1.1970000000000001</v>
      </c>
      <c r="R2789" s="8">
        <f>E2789/N2789</f>
        <v>31.5</v>
      </c>
      <c r="S2789" s="3" t="s">
        <v>8319</v>
      </c>
      <c r="T2789" s="3" t="s">
        <v>8320</v>
      </c>
    </row>
    <row r="2790" spans="1:20" ht="84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12">
        <f t="shared" si="43"/>
        <v>42580.701886574068</v>
      </c>
      <c r="K2790" s="3">
        <v>1467219043</v>
      </c>
      <c r="L2790" s="12">
        <f>(((K2790/60)/60)/24)+DATE(1970,1,1)</f>
        <v>42550.701886574068</v>
      </c>
      <c r="M2790" s="3" t="b">
        <v>0</v>
      </c>
      <c r="N2790" s="3">
        <v>20</v>
      </c>
      <c r="O2790" s="3" t="b">
        <v>1</v>
      </c>
      <c r="P2790" s="3" t="s">
        <v>8271</v>
      </c>
      <c r="Q2790" s="6">
        <f>E2790/D2790</f>
        <v>1.0249999999999999</v>
      </c>
      <c r="R2790" s="8">
        <f>E2790/N2790</f>
        <v>102.5</v>
      </c>
      <c r="S2790" s="3" t="s">
        <v>8319</v>
      </c>
      <c r="T2790" s="3" t="s">
        <v>8320</v>
      </c>
    </row>
    <row r="2791" spans="1:20" ht="63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12">
        <f t="shared" si="43"/>
        <v>42075.166666666672</v>
      </c>
      <c r="K2791" s="3">
        <v>1424477934</v>
      </c>
      <c r="L2791" s="12">
        <f>(((K2791/60)/60)/24)+DATE(1970,1,1)</f>
        <v>42056.013124999998</v>
      </c>
      <c r="M2791" s="3" t="b">
        <v>0</v>
      </c>
      <c r="N2791" s="3">
        <v>24</v>
      </c>
      <c r="O2791" s="3" t="b">
        <v>1</v>
      </c>
      <c r="P2791" s="3" t="s">
        <v>8271</v>
      </c>
      <c r="Q2791" s="6">
        <f>E2791/D2791</f>
        <v>1.0116666666666667</v>
      </c>
      <c r="R2791" s="8">
        <f>E2791/N2791</f>
        <v>126.45833333333333</v>
      </c>
      <c r="S2791" s="3" t="s">
        <v>8319</v>
      </c>
      <c r="T2791" s="3" t="s">
        <v>8320</v>
      </c>
    </row>
    <row r="2792" spans="1:20" ht="10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12">
        <f t="shared" si="43"/>
        <v>42046.938692129625</v>
      </c>
      <c r="K2792" s="3">
        <v>1421101903</v>
      </c>
      <c r="L2792" s="12">
        <f>(((K2792/60)/60)/24)+DATE(1970,1,1)</f>
        <v>42016.938692129625</v>
      </c>
      <c r="M2792" s="3" t="b">
        <v>0</v>
      </c>
      <c r="N2792" s="3">
        <v>66</v>
      </c>
      <c r="O2792" s="3" t="b">
        <v>1</v>
      </c>
      <c r="P2792" s="3" t="s">
        <v>8271</v>
      </c>
      <c r="Q2792" s="6">
        <f>E2792/D2792</f>
        <v>1.0533333333333332</v>
      </c>
      <c r="R2792" s="8">
        <f>E2792/N2792</f>
        <v>47.878787878787875</v>
      </c>
      <c r="S2792" s="3" t="s">
        <v>8319</v>
      </c>
      <c r="T2792" s="3" t="s">
        <v>8320</v>
      </c>
    </row>
    <row r="2793" spans="1:20" ht="10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12">
        <f t="shared" si="43"/>
        <v>42622.166666666672</v>
      </c>
      <c r="K2793" s="3">
        <v>1470778559</v>
      </c>
      <c r="L2793" s="12">
        <f>(((K2793/60)/60)/24)+DATE(1970,1,1)</f>
        <v>42591.899988425925</v>
      </c>
      <c r="M2793" s="3" t="b">
        <v>0</v>
      </c>
      <c r="N2793" s="3">
        <v>28</v>
      </c>
      <c r="O2793" s="3" t="b">
        <v>1</v>
      </c>
      <c r="P2793" s="3" t="s">
        <v>8271</v>
      </c>
      <c r="Q2793" s="6">
        <f>E2793/D2793</f>
        <v>1.0249999999999999</v>
      </c>
      <c r="R2793" s="8">
        <f>E2793/N2793</f>
        <v>73.214285714285708</v>
      </c>
      <c r="S2793" s="3" t="s">
        <v>8319</v>
      </c>
      <c r="T2793" s="3" t="s">
        <v>8320</v>
      </c>
    </row>
    <row r="2794" spans="1:20" ht="10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12">
        <f t="shared" si="43"/>
        <v>42228.231006944443</v>
      </c>
      <c r="K2794" s="3">
        <v>1435469559</v>
      </c>
      <c r="L2794" s="12">
        <f>(((K2794/60)/60)/24)+DATE(1970,1,1)</f>
        <v>42183.231006944443</v>
      </c>
      <c r="M2794" s="3" t="b">
        <v>0</v>
      </c>
      <c r="N2794" s="3">
        <v>24</v>
      </c>
      <c r="O2794" s="3" t="b">
        <v>1</v>
      </c>
      <c r="P2794" s="3" t="s">
        <v>8271</v>
      </c>
      <c r="Q2794" s="6">
        <f>E2794/D2794</f>
        <v>1.0760000000000001</v>
      </c>
      <c r="R2794" s="8">
        <f>E2794/N2794</f>
        <v>89.666666666666671</v>
      </c>
      <c r="S2794" s="3" t="s">
        <v>8319</v>
      </c>
      <c r="T2794" s="3" t="s">
        <v>8320</v>
      </c>
    </row>
    <row r="2795" spans="1:20" ht="10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12">
        <f t="shared" si="43"/>
        <v>42206.419039351851</v>
      </c>
      <c r="K2795" s="3">
        <v>1434881005</v>
      </c>
      <c r="L2795" s="12">
        <f>(((K2795/60)/60)/24)+DATE(1970,1,1)</f>
        <v>42176.419039351851</v>
      </c>
      <c r="M2795" s="3" t="b">
        <v>0</v>
      </c>
      <c r="N2795" s="3">
        <v>73</v>
      </c>
      <c r="O2795" s="3" t="b">
        <v>1</v>
      </c>
      <c r="P2795" s="3" t="s">
        <v>8271</v>
      </c>
      <c r="Q2795" s="6">
        <f>E2795/D2795</f>
        <v>1.105675</v>
      </c>
      <c r="R2795" s="8">
        <f>E2795/N2795</f>
        <v>151.4623287671233</v>
      </c>
      <c r="S2795" s="3" t="s">
        <v>8319</v>
      </c>
      <c r="T2795" s="3" t="s">
        <v>8320</v>
      </c>
    </row>
    <row r="2796" spans="1:20" ht="126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12">
        <f t="shared" si="43"/>
        <v>42432.791666666672</v>
      </c>
      <c r="K2796" s="3">
        <v>1455640559</v>
      </c>
      <c r="L2796" s="12">
        <f>(((K2796/60)/60)/24)+DATE(1970,1,1)</f>
        <v>42416.691655092596</v>
      </c>
      <c r="M2796" s="3" t="b">
        <v>0</v>
      </c>
      <c r="N2796" s="3">
        <v>3</v>
      </c>
      <c r="O2796" s="3" t="b">
        <v>1</v>
      </c>
      <c r="P2796" s="3" t="s">
        <v>8271</v>
      </c>
      <c r="Q2796" s="6">
        <f>E2796/D2796</f>
        <v>1.5</v>
      </c>
      <c r="R2796" s="8">
        <f>E2796/N2796</f>
        <v>25</v>
      </c>
      <c r="S2796" s="3" t="s">
        <v>8319</v>
      </c>
      <c r="T2796" s="3" t="s">
        <v>8320</v>
      </c>
    </row>
    <row r="2797" spans="1:20" ht="10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12">
        <f t="shared" si="43"/>
        <v>41796.958333333336</v>
      </c>
      <c r="K2797" s="3">
        <v>1400675841</v>
      </c>
      <c r="L2797" s="12">
        <f>(((K2797/60)/60)/24)+DATE(1970,1,1)</f>
        <v>41780.525937500002</v>
      </c>
      <c r="M2797" s="3" t="b">
        <v>0</v>
      </c>
      <c r="N2797" s="3">
        <v>20</v>
      </c>
      <c r="O2797" s="3" t="b">
        <v>1</v>
      </c>
      <c r="P2797" s="3" t="s">
        <v>8271</v>
      </c>
      <c r="Q2797" s="6">
        <f>E2797/D2797</f>
        <v>1.0428571428571429</v>
      </c>
      <c r="R2797" s="8">
        <f>E2797/N2797</f>
        <v>36.5</v>
      </c>
      <c r="S2797" s="3" t="s">
        <v>8319</v>
      </c>
      <c r="T2797" s="3" t="s">
        <v>8320</v>
      </c>
    </row>
    <row r="2798" spans="1:20" ht="10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12">
        <f t="shared" si="43"/>
        <v>41825.528101851851</v>
      </c>
      <c r="K2798" s="3">
        <v>1401972028</v>
      </c>
      <c r="L2798" s="12">
        <f>(((K2798/60)/60)/24)+DATE(1970,1,1)</f>
        <v>41795.528101851851</v>
      </c>
      <c r="M2798" s="3" t="b">
        <v>0</v>
      </c>
      <c r="N2798" s="3">
        <v>21</v>
      </c>
      <c r="O2798" s="3" t="b">
        <v>1</v>
      </c>
      <c r="P2798" s="3" t="s">
        <v>8271</v>
      </c>
      <c r="Q2798" s="6">
        <f>E2798/D2798</f>
        <v>1.155</v>
      </c>
      <c r="R2798" s="8">
        <f>E2798/N2798</f>
        <v>44</v>
      </c>
      <c r="S2798" s="3" t="s">
        <v>8319</v>
      </c>
      <c r="T2798" s="3" t="s">
        <v>8320</v>
      </c>
    </row>
    <row r="2799" spans="1:20" ht="10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12">
        <f t="shared" si="43"/>
        <v>41828.94027777778</v>
      </c>
      <c r="K2799" s="3">
        <v>1402266840</v>
      </c>
      <c r="L2799" s="12">
        <f>(((K2799/60)/60)/24)+DATE(1970,1,1)</f>
        <v>41798.94027777778</v>
      </c>
      <c r="M2799" s="3" t="b">
        <v>0</v>
      </c>
      <c r="N2799" s="3">
        <v>94</v>
      </c>
      <c r="O2799" s="3" t="b">
        <v>1</v>
      </c>
      <c r="P2799" s="3" t="s">
        <v>8271</v>
      </c>
      <c r="Q2799" s="6">
        <f>E2799/D2799</f>
        <v>1.02645125</v>
      </c>
      <c r="R2799" s="8">
        <f>E2799/N2799</f>
        <v>87.357553191489373</v>
      </c>
      <c r="S2799" s="3" t="s">
        <v>8319</v>
      </c>
      <c r="T2799" s="3" t="s">
        <v>8320</v>
      </c>
    </row>
    <row r="2800" spans="1:20" ht="10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12">
        <f t="shared" si="43"/>
        <v>42216.666666666672</v>
      </c>
      <c r="K2800" s="3">
        <v>1437063121</v>
      </c>
      <c r="L2800" s="12">
        <f>(((K2800/60)/60)/24)+DATE(1970,1,1)</f>
        <v>42201.675011574072</v>
      </c>
      <c r="M2800" s="3" t="b">
        <v>0</v>
      </c>
      <c r="N2800" s="3">
        <v>139</v>
      </c>
      <c r="O2800" s="3" t="b">
        <v>1</v>
      </c>
      <c r="P2800" s="3" t="s">
        <v>8271</v>
      </c>
      <c r="Q2800" s="6">
        <f>E2800/D2800</f>
        <v>1.014</v>
      </c>
      <c r="R2800" s="8">
        <f>E2800/N2800</f>
        <v>36.474820143884891</v>
      </c>
      <c r="S2800" s="3" t="s">
        <v>8319</v>
      </c>
      <c r="T2800" s="3" t="s">
        <v>8320</v>
      </c>
    </row>
    <row r="2801" spans="1:20" ht="10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12">
        <f t="shared" si="43"/>
        <v>42538.666666666672</v>
      </c>
      <c r="K2801" s="3">
        <v>1463466070</v>
      </c>
      <c r="L2801" s="12">
        <f>(((K2801/60)/60)/24)+DATE(1970,1,1)</f>
        <v>42507.264699074076</v>
      </c>
      <c r="M2801" s="3" t="b">
        <v>0</v>
      </c>
      <c r="N2801" s="3">
        <v>130</v>
      </c>
      <c r="O2801" s="3" t="b">
        <v>1</v>
      </c>
      <c r="P2801" s="3" t="s">
        <v>8271</v>
      </c>
      <c r="Q2801" s="6">
        <f>E2801/D2801</f>
        <v>1.1663479999999999</v>
      </c>
      <c r="R2801" s="8">
        <f>E2801/N2801</f>
        <v>44.859538461538463</v>
      </c>
      <c r="S2801" s="3" t="s">
        <v>8319</v>
      </c>
      <c r="T2801" s="3" t="s">
        <v>8320</v>
      </c>
    </row>
    <row r="2802" spans="1:20" ht="10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12">
        <f t="shared" si="43"/>
        <v>42008.552847222221</v>
      </c>
      <c r="K2802" s="3">
        <v>1415193366</v>
      </c>
      <c r="L2802" s="12">
        <f>(((K2802/60)/60)/24)+DATE(1970,1,1)</f>
        <v>41948.552847222221</v>
      </c>
      <c r="M2802" s="3" t="b">
        <v>0</v>
      </c>
      <c r="N2802" s="3">
        <v>31</v>
      </c>
      <c r="O2802" s="3" t="b">
        <v>1</v>
      </c>
      <c r="P2802" s="3" t="s">
        <v>8271</v>
      </c>
      <c r="Q2802" s="6">
        <f>E2802/D2802</f>
        <v>1.33</v>
      </c>
      <c r="R2802" s="8">
        <f>E2802/N2802</f>
        <v>42.903225806451616</v>
      </c>
      <c r="S2802" s="3" t="s">
        <v>8319</v>
      </c>
      <c r="T2802" s="3" t="s">
        <v>8320</v>
      </c>
    </row>
    <row r="2803" spans="1:20" ht="84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12">
        <f t="shared" si="43"/>
        <v>41922.458333333336</v>
      </c>
      <c r="K2803" s="3">
        <v>1411019409</v>
      </c>
      <c r="L2803" s="12">
        <f>(((K2803/60)/60)/24)+DATE(1970,1,1)</f>
        <v>41900.243159722224</v>
      </c>
      <c r="M2803" s="3" t="b">
        <v>0</v>
      </c>
      <c r="N2803" s="3">
        <v>13</v>
      </c>
      <c r="O2803" s="3" t="b">
        <v>1</v>
      </c>
      <c r="P2803" s="3" t="s">
        <v>8271</v>
      </c>
      <c r="Q2803" s="6">
        <f>E2803/D2803</f>
        <v>1.3320000000000001</v>
      </c>
      <c r="R2803" s="8">
        <f>E2803/N2803</f>
        <v>51.230769230769234</v>
      </c>
      <c r="S2803" s="3" t="s">
        <v>8319</v>
      </c>
      <c r="T2803" s="3" t="s">
        <v>8320</v>
      </c>
    </row>
    <row r="2804" spans="1:20" ht="10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12">
        <f t="shared" si="43"/>
        <v>42222.64707175926</v>
      </c>
      <c r="K2804" s="3">
        <v>1436283107</v>
      </c>
      <c r="L2804" s="12">
        <f>(((K2804/60)/60)/24)+DATE(1970,1,1)</f>
        <v>42192.64707175926</v>
      </c>
      <c r="M2804" s="3" t="b">
        <v>0</v>
      </c>
      <c r="N2804" s="3">
        <v>90</v>
      </c>
      <c r="O2804" s="3" t="b">
        <v>1</v>
      </c>
      <c r="P2804" s="3" t="s">
        <v>8271</v>
      </c>
      <c r="Q2804" s="6">
        <f>E2804/D2804</f>
        <v>1.0183333333333333</v>
      </c>
      <c r="R2804" s="8">
        <f>E2804/N2804</f>
        <v>33.944444444444443</v>
      </c>
      <c r="S2804" s="3" t="s">
        <v>8319</v>
      </c>
      <c r="T2804" s="3" t="s">
        <v>8320</v>
      </c>
    </row>
    <row r="2805" spans="1:20" ht="10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12">
        <f t="shared" si="43"/>
        <v>42201</v>
      </c>
      <c r="K2805" s="3">
        <v>1433295276</v>
      </c>
      <c r="L2805" s="12">
        <f>(((K2805/60)/60)/24)+DATE(1970,1,1)</f>
        <v>42158.065694444449</v>
      </c>
      <c r="M2805" s="3" t="b">
        <v>0</v>
      </c>
      <c r="N2805" s="3">
        <v>141</v>
      </c>
      <c r="O2805" s="3" t="b">
        <v>1</v>
      </c>
      <c r="P2805" s="3" t="s">
        <v>8271</v>
      </c>
      <c r="Q2805" s="6">
        <f>E2805/D2805</f>
        <v>1.2795000000000001</v>
      </c>
      <c r="R2805" s="8">
        <f>E2805/N2805</f>
        <v>90.744680851063833</v>
      </c>
      <c r="S2805" s="3" t="s">
        <v>8319</v>
      </c>
      <c r="T2805" s="3" t="s">
        <v>8320</v>
      </c>
    </row>
    <row r="2806" spans="1:20" ht="10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12">
        <f t="shared" si="43"/>
        <v>41911.453587962962</v>
      </c>
      <c r="K2806" s="3">
        <v>1409395990</v>
      </c>
      <c r="L2806" s="12">
        <f>(((K2806/60)/60)/24)+DATE(1970,1,1)</f>
        <v>41881.453587962962</v>
      </c>
      <c r="M2806" s="3" t="b">
        <v>0</v>
      </c>
      <c r="N2806" s="3">
        <v>23</v>
      </c>
      <c r="O2806" s="3" t="b">
        <v>1</v>
      </c>
      <c r="P2806" s="3" t="s">
        <v>8271</v>
      </c>
      <c r="Q2806" s="6">
        <f>E2806/D2806</f>
        <v>1.1499999999999999</v>
      </c>
      <c r="R2806" s="8">
        <f>E2806/N2806</f>
        <v>50</v>
      </c>
      <c r="S2806" s="3" t="s">
        <v>8319</v>
      </c>
      <c r="T2806" s="3" t="s">
        <v>8320</v>
      </c>
    </row>
    <row r="2807" spans="1:20" ht="126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12">
        <f t="shared" si="43"/>
        <v>42238.505474537036</v>
      </c>
      <c r="K2807" s="3">
        <v>1438085273</v>
      </c>
      <c r="L2807" s="12">
        <f>(((K2807/60)/60)/24)+DATE(1970,1,1)</f>
        <v>42213.505474537036</v>
      </c>
      <c r="M2807" s="3" t="b">
        <v>0</v>
      </c>
      <c r="N2807" s="3">
        <v>18</v>
      </c>
      <c r="O2807" s="3" t="b">
        <v>1</v>
      </c>
      <c r="P2807" s="3" t="s">
        <v>8271</v>
      </c>
      <c r="Q2807" s="6">
        <f>E2807/D2807</f>
        <v>1.1000000000000001</v>
      </c>
      <c r="R2807" s="8">
        <f>E2807/N2807</f>
        <v>24.444444444444443</v>
      </c>
      <c r="S2807" s="3" t="s">
        <v>8319</v>
      </c>
      <c r="T2807" s="3" t="s">
        <v>8320</v>
      </c>
    </row>
    <row r="2808" spans="1:20" ht="84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12">
        <f t="shared" si="43"/>
        <v>42221.458333333328</v>
      </c>
      <c r="K2808" s="3">
        <v>1435645490</v>
      </c>
      <c r="L2808" s="12">
        <f>(((K2808/60)/60)/24)+DATE(1970,1,1)</f>
        <v>42185.267245370371</v>
      </c>
      <c r="M2808" s="3" t="b">
        <v>0</v>
      </c>
      <c r="N2808" s="3">
        <v>76</v>
      </c>
      <c r="O2808" s="3" t="b">
        <v>1</v>
      </c>
      <c r="P2808" s="3" t="s">
        <v>8271</v>
      </c>
      <c r="Q2808" s="6">
        <f>E2808/D2808</f>
        <v>1.121</v>
      </c>
      <c r="R2808" s="8">
        <f>E2808/N2808</f>
        <v>44.25</v>
      </c>
      <c r="S2808" s="3" t="s">
        <v>8319</v>
      </c>
      <c r="T2808" s="3" t="s">
        <v>8320</v>
      </c>
    </row>
    <row r="2809" spans="1:20" ht="42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12">
        <f t="shared" si="43"/>
        <v>42184.873124999998</v>
      </c>
      <c r="K2809" s="3">
        <v>1433019438</v>
      </c>
      <c r="L2809" s="12">
        <f>(((K2809/60)/60)/24)+DATE(1970,1,1)</f>
        <v>42154.873124999998</v>
      </c>
      <c r="M2809" s="3" t="b">
        <v>0</v>
      </c>
      <c r="N2809" s="3">
        <v>93</v>
      </c>
      <c r="O2809" s="3" t="b">
        <v>1</v>
      </c>
      <c r="P2809" s="3" t="s">
        <v>8271</v>
      </c>
      <c r="Q2809" s="6">
        <f>E2809/D2809</f>
        <v>1.26</v>
      </c>
      <c r="R2809" s="8">
        <f>E2809/N2809</f>
        <v>67.741935483870961</v>
      </c>
      <c r="S2809" s="3" t="s">
        <v>8319</v>
      </c>
      <c r="T2809" s="3" t="s">
        <v>8320</v>
      </c>
    </row>
    <row r="2810" spans="1:20" ht="10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12">
        <f t="shared" si="43"/>
        <v>42238.84646990741</v>
      </c>
      <c r="K2810" s="3">
        <v>1437682735</v>
      </c>
      <c r="L2810" s="12">
        <f>(((K2810/60)/60)/24)+DATE(1970,1,1)</f>
        <v>42208.84646990741</v>
      </c>
      <c r="M2810" s="3" t="b">
        <v>0</v>
      </c>
      <c r="N2810" s="3">
        <v>69</v>
      </c>
      <c r="O2810" s="3" t="b">
        <v>1</v>
      </c>
      <c r="P2810" s="3" t="s">
        <v>8271</v>
      </c>
      <c r="Q2810" s="6">
        <f>E2810/D2810</f>
        <v>1.0024444444444445</v>
      </c>
      <c r="R2810" s="8">
        <f>E2810/N2810</f>
        <v>65.376811594202906</v>
      </c>
      <c r="S2810" s="3" t="s">
        <v>8319</v>
      </c>
      <c r="T2810" s="3" t="s">
        <v>8320</v>
      </c>
    </row>
    <row r="2811" spans="1:20" ht="10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12">
        <f t="shared" si="43"/>
        <v>42459.610416666663</v>
      </c>
      <c r="K2811" s="3">
        <v>1458647725</v>
      </c>
      <c r="L2811" s="12">
        <f>(((K2811/60)/60)/24)+DATE(1970,1,1)</f>
        <v>42451.496817129635</v>
      </c>
      <c r="M2811" s="3" t="b">
        <v>0</v>
      </c>
      <c r="N2811" s="3">
        <v>21</v>
      </c>
      <c r="O2811" s="3" t="b">
        <v>1</v>
      </c>
      <c r="P2811" s="3" t="s">
        <v>8271</v>
      </c>
      <c r="Q2811" s="6">
        <f>E2811/D2811</f>
        <v>1.024</v>
      </c>
      <c r="R2811" s="8">
        <f>E2811/N2811</f>
        <v>121.9047619047619</v>
      </c>
      <c r="S2811" s="3" t="s">
        <v>8319</v>
      </c>
      <c r="T2811" s="3" t="s">
        <v>8320</v>
      </c>
    </row>
    <row r="2812" spans="1:20" ht="10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12">
        <f t="shared" si="43"/>
        <v>41791.165972222225</v>
      </c>
      <c r="K2812" s="3">
        <v>1398828064</v>
      </c>
      <c r="L2812" s="12">
        <f>(((K2812/60)/60)/24)+DATE(1970,1,1)</f>
        <v>41759.13962962963</v>
      </c>
      <c r="M2812" s="3" t="b">
        <v>0</v>
      </c>
      <c r="N2812" s="3">
        <v>57</v>
      </c>
      <c r="O2812" s="3" t="b">
        <v>1</v>
      </c>
      <c r="P2812" s="3" t="s">
        <v>8271</v>
      </c>
      <c r="Q2812" s="6">
        <f>E2812/D2812</f>
        <v>1.0820000000000001</v>
      </c>
      <c r="R2812" s="8">
        <f>E2812/N2812</f>
        <v>47.456140350877192</v>
      </c>
      <c r="S2812" s="3" t="s">
        <v>8319</v>
      </c>
      <c r="T2812" s="3" t="s">
        <v>8320</v>
      </c>
    </row>
    <row r="2813" spans="1:20" ht="84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12">
        <f t="shared" si="43"/>
        <v>42058.496562500004</v>
      </c>
      <c r="K2813" s="3">
        <v>1422100503</v>
      </c>
      <c r="L2813" s="12">
        <f>(((K2813/60)/60)/24)+DATE(1970,1,1)</f>
        <v>42028.496562500004</v>
      </c>
      <c r="M2813" s="3" t="b">
        <v>0</v>
      </c>
      <c r="N2813" s="3">
        <v>108</v>
      </c>
      <c r="O2813" s="3" t="b">
        <v>1</v>
      </c>
      <c r="P2813" s="3" t="s">
        <v>8271</v>
      </c>
      <c r="Q2813" s="6">
        <f>E2813/D2813</f>
        <v>1.0026999999999999</v>
      </c>
      <c r="R2813" s="8">
        <f>E2813/N2813</f>
        <v>92.842592592592595</v>
      </c>
      <c r="S2813" s="3" t="s">
        <v>8319</v>
      </c>
      <c r="T2813" s="3" t="s">
        <v>8320</v>
      </c>
    </row>
    <row r="2814" spans="1:20" ht="84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12">
        <f t="shared" si="43"/>
        <v>42100.166666666672</v>
      </c>
      <c r="K2814" s="3">
        <v>1424368298</v>
      </c>
      <c r="L2814" s="12">
        <f>(((K2814/60)/60)/24)+DATE(1970,1,1)</f>
        <v>42054.74418981481</v>
      </c>
      <c r="M2814" s="3" t="b">
        <v>0</v>
      </c>
      <c r="N2814" s="3">
        <v>83</v>
      </c>
      <c r="O2814" s="3" t="b">
        <v>1</v>
      </c>
      <c r="P2814" s="3" t="s">
        <v>8271</v>
      </c>
      <c r="Q2814" s="6">
        <f>E2814/D2814</f>
        <v>1.133</v>
      </c>
      <c r="R2814" s="8">
        <f>E2814/N2814</f>
        <v>68.253012048192772</v>
      </c>
      <c r="S2814" s="3" t="s">
        <v>8319</v>
      </c>
      <c r="T2814" s="3" t="s">
        <v>8320</v>
      </c>
    </row>
    <row r="2815" spans="1:20" ht="84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12">
        <f t="shared" si="43"/>
        <v>42718.742604166662</v>
      </c>
      <c r="K2815" s="3">
        <v>1479577761</v>
      </c>
      <c r="L2815" s="12">
        <f>(((K2815/60)/60)/24)+DATE(1970,1,1)</f>
        <v>42693.742604166662</v>
      </c>
      <c r="M2815" s="3" t="b">
        <v>0</v>
      </c>
      <c r="N2815" s="3">
        <v>96</v>
      </c>
      <c r="O2815" s="3" t="b">
        <v>1</v>
      </c>
      <c r="P2815" s="3" t="s">
        <v>8271</v>
      </c>
      <c r="Q2815" s="6">
        <f>E2815/D2815</f>
        <v>1.2757571428571428</v>
      </c>
      <c r="R2815" s="8">
        <f>E2815/N2815</f>
        <v>37.209583333333335</v>
      </c>
      <c r="S2815" s="3" t="s">
        <v>8319</v>
      </c>
      <c r="T2815" s="3" t="s">
        <v>8320</v>
      </c>
    </row>
    <row r="2816" spans="1:20" ht="10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12">
        <f t="shared" si="43"/>
        <v>42133.399479166663</v>
      </c>
      <c r="K2816" s="3">
        <v>1428572115</v>
      </c>
      <c r="L2816" s="12">
        <f>(((K2816/60)/60)/24)+DATE(1970,1,1)</f>
        <v>42103.399479166663</v>
      </c>
      <c r="M2816" s="3" t="b">
        <v>0</v>
      </c>
      <c r="N2816" s="3">
        <v>64</v>
      </c>
      <c r="O2816" s="3" t="b">
        <v>1</v>
      </c>
      <c r="P2816" s="3" t="s">
        <v>8271</v>
      </c>
      <c r="Q2816" s="6">
        <f>E2816/D2816</f>
        <v>1.0773333333333333</v>
      </c>
      <c r="R2816" s="8">
        <f>E2816/N2816</f>
        <v>25.25</v>
      </c>
      <c r="S2816" s="3" t="s">
        <v>8319</v>
      </c>
      <c r="T2816" s="3" t="s">
        <v>8320</v>
      </c>
    </row>
    <row r="2817" spans="1:20" ht="84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12">
        <f t="shared" si="43"/>
        <v>42589.776724537034</v>
      </c>
      <c r="K2817" s="3">
        <v>1468003109</v>
      </c>
      <c r="L2817" s="12">
        <f>(((K2817/60)/60)/24)+DATE(1970,1,1)</f>
        <v>42559.776724537034</v>
      </c>
      <c r="M2817" s="3" t="b">
        <v>0</v>
      </c>
      <c r="N2817" s="3">
        <v>14</v>
      </c>
      <c r="O2817" s="3" t="b">
        <v>1</v>
      </c>
      <c r="P2817" s="3" t="s">
        <v>8271</v>
      </c>
      <c r="Q2817" s="6">
        <f>E2817/D2817</f>
        <v>2.42</v>
      </c>
      <c r="R2817" s="8">
        <f>E2817/N2817</f>
        <v>43.214285714285715</v>
      </c>
      <c r="S2817" s="3" t="s">
        <v>8319</v>
      </c>
      <c r="T2817" s="3" t="s">
        <v>8320</v>
      </c>
    </row>
    <row r="2818" spans="1:20" ht="10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12">
        <f t="shared" si="43"/>
        <v>42218.666666666672</v>
      </c>
      <c r="K2818" s="3">
        <v>1435921992</v>
      </c>
      <c r="L2818" s="12">
        <f>(((K2818/60)/60)/24)+DATE(1970,1,1)</f>
        <v>42188.467499999999</v>
      </c>
      <c r="M2818" s="3" t="b">
        <v>0</v>
      </c>
      <c r="N2818" s="3">
        <v>169</v>
      </c>
      <c r="O2818" s="3" t="b">
        <v>1</v>
      </c>
      <c r="P2818" s="3" t="s">
        <v>8271</v>
      </c>
      <c r="Q2818" s="6">
        <f>E2818/D2818</f>
        <v>1.4156666666666666</v>
      </c>
      <c r="R2818" s="8">
        <f>E2818/N2818</f>
        <v>25.130177514792898</v>
      </c>
      <c r="S2818" s="3" t="s">
        <v>8319</v>
      </c>
      <c r="T2818" s="3" t="s">
        <v>8320</v>
      </c>
    </row>
    <row r="2819" spans="1:20" ht="10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12">
        <f t="shared" ref="J2819:J2882" si="44">(((I2819/60)/60)/24)+DATE(1970,1,1)</f>
        <v>42063.634976851856</v>
      </c>
      <c r="K2819" s="3">
        <v>1421680462</v>
      </c>
      <c r="L2819" s="12">
        <f>(((K2819/60)/60)/24)+DATE(1970,1,1)</f>
        <v>42023.634976851856</v>
      </c>
      <c r="M2819" s="3" t="b">
        <v>0</v>
      </c>
      <c r="N2819" s="3">
        <v>33</v>
      </c>
      <c r="O2819" s="3" t="b">
        <v>1</v>
      </c>
      <c r="P2819" s="3" t="s">
        <v>8271</v>
      </c>
      <c r="Q2819" s="6">
        <f>E2819/D2819</f>
        <v>1.3</v>
      </c>
      <c r="R2819" s="8">
        <f>E2819/N2819</f>
        <v>23.636363636363637</v>
      </c>
      <c r="S2819" s="3" t="s">
        <v>8319</v>
      </c>
      <c r="T2819" s="3" t="s">
        <v>8320</v>
      </c>
    </row>
    <row r="2820" spans="1:20" ht="84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12">
        <f t="shared" si="44"/>
        <v>42270.598217592589</v>
      </c>
      <c r="K2820" s="3">
        <v>1441290086</v>
      </c>
      <c r="L2820" s="12">
        <f>(((K2820/60)/60)/24)+DATE(1970,1,1)</f>
        <v>42250.598217592589</v>
      </c>
      <c r="M2820" s="3" t="b">
        <v>0</v>
      </c>
      <c r="N2820" s="3">
        <v>102</v>
      </c>
      <c r="O2820" s="3" t="b">
        <v>1</v>
      </c>
      <c r="P2820" s="3" t="s">
        <v>8271</v>
      </c>
      <c r="Q2820" s="6">
        <f>E2820/D2820</f>
        <v>1.0603</v>
      </c>
      <c r="R2820" s="8">
        <f>E2820/N2820</f>
        <v>103.95098039215686</v>
      </c>
      <c r="S2820" s="3" t="s">
        <v>8319</v>
      </c>
      <c r="T2820" s="3" t="s">
        <v>8320</v>
      </c>
    </row>
    <row r="2821" spans="1:20" ht="10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12">
        <f t="shared" si="44"/>
        <v>42169.525567129633</v>
      </c>
      <c r="K2821" s="3">
        <v>1431693409</v>
      </c>
      <c r="L2821" s="12">
        <f>(((K2821/60)/60)/24)+DATE(1970,1,1)</f>
        <v>42139.525567129633</v>
      </c>
      <c r="M2821" s="3" t="b">
        <v>0</v>
      </c>
      <c r="N2821" s="3">
        <v>104</v>
      </c>
      <c r="O2821" s="3" t="b">
        <v>1</v>
      </c>
      <c r="P2821" s="3" t="s">
        <v>8271</v>
      </c>
      <c r="Q2821" s="6">
        <f>E2821/D2821</f>
        <v>1.048</v>
      </c>
      <c r="R2821" s="8">
        <f>E2821/N2821</f>
        <v>50.384615384615387</v>
      </c>
      <c r="S2821" s="3" t="s">
        <v>8319</v>
      </c>
      <c r="T2821" s="3" t="s">
        <v>8320</v>
      </c>
    </row>
    <row r="2822" spans="1:20" ht="10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12">
        <f t="shared" si="44"/>
        <v>42426</v>
      </c>
      <c r="K2822" s="3">
        <v>1454337589</v>
      </c>
      <c r="L2822" s="12">
        <f>(((K2822/60)/60)/24)+DATE(1970,1,1)</f>
        <v>42401.610983796301</v>
      </c>
      <c r="M2822" s="3" t="b">
        <v>0</v>
      </c>
      <c r="N2822" s="3">
        <v>20</v>
      </c>
      <c r="O2822" s="3" t="b">
        <v>1</v>
      </c>
      <c r="P2822" s="3" t="s">
        <v>8271</v>
      </c>
      <c r="Q2822" s="6">
        <f>E2822/D2822</f>
        <v>1.36</v>
      </c>
      <c r="R2822" s="8">
        <f>E2822/N2822</f>
        <v>13.6</v>
      </c>
      <c r="S2822" s="3" t="s">
        <v>8319</v>
      </c>
      <c r="T2822" s="3" t="s">
        <v>8320</v>
      </c>
    </row>
    <row r="2823" spans="1:20" ht="10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12">
        <f t="shared" si="44"/>
        <v>41905.922858796301</v>
      </c>
      <c r="K2823" s="3">
        <v>1408918135</v>
      </c>
      <c r="L2823" s="12">
        <f>(((K2823/60)/60)/24)+DATE(1970,1,1)</f>
        <v>41875.922858796301</v>
      </c>
      <c r="M2823" s="3" t="b">
        <v>0</v>
      </c>
      <c r="N2823" s="3">
        <v>35</v>
      </c>
      <c r="O2823" s="3" t="b">
        <v>1</v>
      </c>
      <c r="P2823" s="3" t="s">
        <v>8271</v>
      </c>
      <c r="Q2823" s="6">
        <f>E2823/D2823</f>
        <v>1</v>
      </c>
      <c r="R2823" s="8">
        <f>E2823/N2823</f>
        <v>28.571428571428573</v>
      </c>
      <c r="S2823" s="3" t="s">
        <v>8319</v>
      </c>
      <c r="T2823" s="3" t="s">
        <v>8320</v>
      </c>
    </row>
    <row r="2824" spans="1:20" ht="10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12">
        <f t="shared" si="44"/>
        <v>42090.642268518524</v>
      </c>
      <c r="K2824" s="3">
        <v>1424881492</v>
      </c>
      <c r="L2824" s="12">
        <f>(((K2824/60)/60)/24)+DATE(1970,1,1)</f>
        <v>42060.683935185181</v>
      </c>
      <c r="M2824" s="3" t="b">
        <v>0</v>
      </c>
      <c r="N2824" s="3">
        <v>94</v>
      </c>
      <c r="O2824" s="3" t="b">
        <v>1</v>
      </c>
      <c r="P2824" s="3" t="s">
        <v>8271</v>
      </c>
      <c r="Q2824" s="6">
        <f>E2824/D2824</f>
        <v>1</v>
      </c>
      <c r="R2824" s="8">
        <f>E2824/N2824</f>
        <v>63.829787234042556</v>
      </c>
      <c r="S2824" s="3" t="s">
        <v>8319</v>
      </c>
      <c r="T2824" s="3" t="s">
        <v>8320</v>
      </c>
    </row>
    <row r="2825" spans="1:20" ht="10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12">
        <f t="shared" si="44"/>
        <v>42094.957638888889</v>
      </c>
      <c r="K2825" s="3">
        <v>1425428206</v>
      </c>
      <c r="L2825" s="12">
        <f>(((K2825/60)/60)/24)+DATE(1970,1,1)</f>
        <v>42067.011643518519</v>
      </c>
      <c r="M2825" s="3" t="b">
        <v>0</v>
      </c>
      <c r="N2825" s="3">
        <v>14</v>
      </c>
      <c r="O2825" s="3" t="b">
        <v>1</v>
      </c>
      <c r="P2825" s="3" t="s">
        <v>8271</v>
      </c>
      <c r="Q2825" s="6">
        <f>E2825/D2825</f>
        <v>1.24</v>
      </c>
      <c r="R2825" s="8">
        <f>E2825/N2825</f>
        <v>8.8571428571428577</v>
      </c>
      <c r="S2825" s="3" t="s">
        <v>8319</v>
      </c>
      <c r="T2825" s="3" t="s">
        <v>8320</v>
      </c>
    </row>
    <row r="2826" spans="1:20" ht="84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12">
        <f t="shared" si="44"/>
        <v>42168.071527777778</v>
      </c>
      <c r="K2826" s="3">
        <v>1431412196</v>
      </c>
      <c r="L2826" s="12">
        <f>(((K2826/60)/60)/24)+DATE(1970,1,1)</f>
        <v>42136.270787037036</v>
      </c>
      <c r="M2826" s="3" t="b">
        <v>0</v>
      </c>
      <c r="N2826" s="3">
        <v>15</v>
      </c>
      <c r="O2826" s="3" t="b">
        <v>1</v>
      </c>
      <c r="P2826" s="3" t="s">
        <v>8271</v>
      </c>
      <c r="Q2826" s="6">
        <f>E2826/D2826</f>
        <v>1.1692307692307693</v>
      </c>
      <c r="R2826" s="8">
        <f>E2826/N2826</f>
        <v>50.666666666666664</v>
      </c>
      <c r="S2826" s="3" t="s">
        <v>8319</v>
      </c>
      <c r="T2826" s="3" t="s">
        <v>8320</v>
      </c>
    </row>
    <row r="2827" spans="1:20" ht="10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12">
        <f t="shared" si="44"/>
        <v>42342.792662037042</v>
      </c>
      <c r="K2827" s="3">
        <v>1446663686</v>
      </c>
      <c r="L2827" s="12">
        <f>(((K2827/60)/60)/24)+DATE(1970,1,1)</f>
        <v>42312.792662037042</v>
      </c>
      <c r="M2827" s="3" t="b">
        <v>0</v>
      </c>
      <c r="N2827" s="3">
        <v>51</v>
      </c>
      <c r="O2827" s="3" t="b">
        <v>1</v>
      </c>
      <c r="P2827" s="3" t="s">
        <v>8271</v>
      </c>
      <c r="Q2827" s="6">
        <f>E2827/D2827</f>
        <v>1.0333333333333334</v>
      </c>
      <c r="R2827" s="8">
        <f>E2827/N2827</f>
        <v>60.784313725490193</v>
      </c>
      <c r="S2827" s="3" t="s">
        <v>8319</v>
      </c>
      <c r="T2827" s="3" t="s">
        <v>8320</v>
      </c>
    </row>
    <row r="2828" spans="1:20" ht="10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12">
        <f t="shared" si="44"/>
        <v>42195.291666666672</v>
      </c>
      <c r="K2828" s="3">
        <v>1434415812</v>
      </c>
      <c r="L2828" s="12">
        <f>(((K2828/60)/60)/24)+DATE(1970,1,1)</f>
        <v>42171.034861111111</v>
      </c>
      <c r="M2828" s="3" t="b">
        <v>0</v>
      </c>
      <c r="N2828" s="3">
        <v>19</v>
      </c>
      <c r="O2828" s="3" t="b">
        <v>1</v>
      </c>
      <c r="P2828" s="3" t="s">
        <v>8271</v>
      </c>
      <c r="Q2828" s="6">
        <f>E2828/D2828</f>
        <v>1.0774999999999999</v>
      </c>
      <c r="R2828" s="8">
        <f>E2828/N2828</f>
        <v>113.42105263157895</v>
      </c>
      <c r="S2828" s="3" t="s">
        <v>8319</v>
      </c>
      <c r="T2828" s="3" t="s">
        <v>8320</v>
      </c>
    </row>
    <row r="2829" spans="1:20" ht="10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12">
        <f t="shared" si="44"/>
        <v>42524.6875</v>
      </c>
      <c r="K2829" s="3">
        <v>1462379066</v>
      </c>
      <c r="L2829" s="12">
        <f>(((K2829/60)/60)/24)+DATE(1970,1,1)</f>
        <v>42494.683634259258</v>
      </c>
      <c r="M2829" s="3" t="b">
        <v>0</v>
      </c>
      <c r="N2829" s="3">
        <v>23</v>
      </c>
      <c r="O2829" s="3" t="b">
        <v>1</v>
      </c>
      <c r="P2829" s="3" t="s">
        <v>8271</v>
      </c>
      <c r="Q2829" s="6">
        <f>E2829/D2829</f>
        <v>1.2024999999999999</v>
      </c>
      <c r="R2829" s="8">
        <f>E2829/N2829</f>
        <v>104.56521739130434</v>
      </c>
      <c r="S2829" s="3" t="s">
        <v>8319</v>
      </c>
      <c r="T2829" s="3" t="s">
        <v>8320</v>
      </c>
    </row>
    <row r="2830" spans="1:20" ht="10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12">
        <f t="shared" si="44"/>
        <v>42279.958333333328</v>
      </c>
      <c r="K2830" s="3">
        <v>1441606869</v>
      </c>
      <c r="L2830" s="12">
        <f>(((K2830/60)/60)/24)+DATE(1970,1,1)</f>
        <v>42254.264687499999</v>
      </c>
      <c r="M2830" s="3" t="b">
        <v>0</v>
      </c>
      <c r="N2830" s="3">
        <v>97</v>
      </c>
      <c r="O2830" s="3" t="b">
        <v>1</v>
      </c>
      <c r="P2830" s="3" t="s">
        <v>8271</v>
      </c>
      <c r="Q2830" s="6">
        <f>E2830/D2830</f>
        <v>1.0037894736842106</v>
      </c>
      <c r="R2830" s="8">
        <f>E2830/N2830</f>
        <v>98.30927835051547</v>
      </c>
      <c r="S2830" s="3" t="s">
        <v>8319</v>
      </c>
      <c r="T2830" s="3" t="s">
        <v>8320</v>
      </c>
    </row>
    <row r="2831" spans="1:20" ht="10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12">
        <f t="shared" si="44"/>
        <v>42523.434236111112</v>
      </c>
      <c r="K2831" s="3">
        <v>1462443918</v>
      </c>
      <c r="L2831" s="12">
        <f>(((K2831/60)/60)/24)+DATE(1970,1,1)</f>
        <v>42495.434236111112</v>
      </c>
      <c r="M2831" s="3" t="b">
        <v>0</v>
      </c>
      <c r="N2831" s="3">
        <v>76</v>
      </c>
      <c r="O2831" s="3" t="b">
        <v>1</v>
      </c>
      <c r="P2831" s="3" t="s">
        <v>8271</v>
      </c>
      <c r="Q2831" s="6">
        <f>E2831/D2831</f>
        <v>1.0651999999999999</v>
      </c>
      <c r="R2831" s="8">
        <f>E2831/N2831</f>
        <v>35.039473684210527</v>
      </c>
      <c r="S2831" s="3" t="s">
        <v>8319</v>
      </c>
      <c r="T2831" s="3" t="s">
        <v>8320</v>
      </c>
    </row>
    <row r="2832" spans="1:20" ht="63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12">
        <f t="shared" si="44"/>
        <v>41771.165972222225</v>
      </c>
      <c r="K2832" s="3">
        <v>1398802148</v>
      </c>
      <c r="L2832" s="12">
        <f>(((K2832/60)/60)/24)+DATE(1970,1,1)</f>
        <v>41758.839675925927</v>
      </c>
      <c r="M2832" s="3" t="b">
        <v>0</v>
      </c>
      <c r="N2832" s="3">
        <v>11</v>
      </c>
      <c r="O2832" s="3" t="b">
        <v>1</v>
      </c>
      <c r="P2832" s="3" t="s">
        <v>8271</v>
      </c>
      <c r="Q2832" s="6">
        <f>E2832/D2832</f>
        <v>1</v>
      </c>
      <c r="R2832" s="8">
        <f>E2832/N2832</f>
        <v>272.72727272727275</v>
      </c>
      <c r="S2832" s="3" t="s">
        <v>8319</v>
      </c>
      <c r="T2832" s="3" t="s">
        <v>8320</v>
      </c>
    </row>
    <row r="2833" spans="1:20" ht="84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12">
        <f t="shared" si="44"/>
        <v>42201.824884259258</v>
      </c>
      <c r="K2833" s="3">
        <v>1434484070</v>
      </c>
      <c r="L2833" s="12">
        <f>(((K2833/60)/60)/24)+DATE(1970,1,1)</f>
        <v>42171.824884259258</v>
      </c>
      <c r="M2833" s="3" t="b">
        <v>0</v>
      </c>
      <c r="N2833" s="3">
        <v>52</v>
      </c>
      <c r="O2833" s="3" t="b">
        <v>1</v>
      </c>
      <c r="P2833" s="3" t="s">
        <v>8271</v>
      </c>
      <c r="Q2833" s="6">
        <f>E2833/D2833</f>
        <v>1.1066666666666667</v>
      </c>
      <c r="R2833" s="8">
        <f>E2833/N2833</f>
        <v>63.846153846153847</v>
      </c>
      <c r="S2833" s="3" t="s">
        <v>8319</v>
      </c>
      <c r="T2833" s="3" t="s">
        <v>8320</v>
      </c>
    </row>
    <row r="2834" spans="1:20" ht="10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12">
        <f t="shared" si="44"/>
        <v>41966.916666666672</v>
      </c>
      <c r="K2834" s="3">
        <v>1414342894</v>
      </c>
      <c r="L2834" s="12">
        <f>(((K2834/60)/60)/24)+DATE(1970,1,1)</f>
        <v>41938.709421296298</v>
      </c>
      <c r="M2834" s="3" t="b">
        <v>0</v>
      </c>
      <c r="N2834" s="3">
        <v>95</v>
      </c>
      <c r="O2834" s="3" t="b">
        <v>1</v>
      </c>
      <c r="P2834" s="3" t="s">
        <v>8271</v>
      </c>
      <c r="Q2834" s="6">
        <f>E2834/D2834</f>
        <v>1.1471959999999999</v>
      </c>
      <c r="R2834" s="8">
        <f>E2834/N2834</f>
        <v>30.189368421052631</v>
      </c>
      <c r="S2834" s="3" t="s">
        <v>8319</v>
      </c>
      <c r="T2834" s="3" t="s">
        <v>8320</v>
      </c>
    </row>
    <row r="2835" spans="1:20" ht="42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12">
        <f t="shared" si="44"/>
        <v>42288.083333333328</v>
      </c>
      <c r="K2835" s="3">
        <v>1442804633</v>
      </c>
      <c r="L2835" s="12">
        <f>(((K2835/60)/60)/24)+DATE(1970,1,1)</f>
        <v>42268.127696759257</v>
      </c>
      <c r="M2835" s="3" t="b">
        <v>0</v>
      </c>
      <c r="N2835" s="3">
        <v>35</v>
      </c>
      <c r="O2835" s="3" t="b">
        <v>1</v>
      </c>
      <c r="P2835" s="3" t="s">
        <v>8271</v>
      </c>
      <c r="Q2835" s="6">
        <f>E2835/D2835</f>
        <v>1.0825925925925926</v>
      </c>
      <c r="R2835" s="8">
        <f>E2835/N2835</f>
        <v>83.51428571428572</v>
      </c>
      <c r="S2835" s="3" t="s">
        <v>8319</v>
      </c>
      <c r="T2835" s="3" t="s">
        <v>8320</v>
      </c>
    </row>
    <row r="2836" spans="1:20" ht="10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12">
        <f t="shared" si="44"/>
        <v>42034.959837962961</v>
      </c>
      <c r="K2836" s="3">
        <v>1421362930</v>
      </c>
      <c r="L2836" s="12">
        <f>(((K2836/60)/60)/24)+DATE(1970,1,1)</f>
        <v>42019.959837962961</v>
      </c>
      <c r="M2836" s="3" t="b">
        <v>0</v>
      </c>
      <c r="N2836" s="3">
        <v>21</v>
      </c>
      <c r="O2836" s="3" t="b">
        <v>1</v>
      </c>
      <c r="P2836" s="3" t="s">
        <v>8271</v>
      </c>
      <c r="Q2836" s="6">
        <f>E2836/D2836</f>
        <v>1.7</v>
      </c>
      <c r="R2836" s="8">
        <f>E2836/N2836</f>
        <v>64.761904761904759</v>
      </c>
      <c r="S2836" s="3" t="s">
        <v>8319</v>
      </c>
      <c r="T2836" s="3" t="s">
        <v>8320</v>
      </c>
    </row>
    <row r="2837" spans="1:20" ht="10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12">
        <f t="shared" si="44"/>
        <v>42343</v>
      </c>
      <c r="K2837" s="3">
        <v>1446742417</v>
      </c>
      <c r="L2837" s="12">
        <f>(((K2837/60)/60)/24)+DATE(1970,1,1)</f>
        <v>42313.703900462962</v>
      </c>
      <c r="M2837" s="3" t="b">
        <v>0</v>
      </c>
      <c r="N2837" s="3">
        <v>93</v>
      </c>
      <c r="O2837" s="3" t="b">
        <v>1</v>
      </c>
      <c r="P2837" s="3" t="s">
        <v>8271</v>
      </c>
      <c r="Q2837" s="6">
        <f>E2837/D2837</f>
        <v>1.8709899999999999</v>
      </c>
      <c r="R2837" s="8">
        <f>E2837/N2837</f>
        <v>20.118172043010752</v>
      </c>
      <c r="S2837" s="3" t="s">
        <v>8319</v>
      </c>
      <c r="T2837" s="3" t="s">
        <v>8320</v>
      </c>
    </row>
    <row r="2838" spans="1:20" ht="10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12">
        <f t="shared" si="44"/>
        <v>42784.207638888889</v>
      </c>
      <c r="K2838" s="3">
        <v>1484115418</v>
      </c>
      <c r="L2838" s="12">
        <f>(((K2838/60)/60)/24)+DATE(1970,1,1)</f>
        <v>42746.261782407411</v>
      </c>
      <c r="M2838" s="3" t="b">
        <v>0</v>
      </c>
      <c r="N2838" s="3">
        <v>11</v>
      </c>
      <c r="O2838" s="3" t="b">
        <v>1</v>
      </c>
      <c r="P2838" s="3" t="s">
        <v>8271</v>
      </c>
      <c r="Q2838" s="6">
        <f>E2838/D2838</f>
        <v>1.0777777777777777</v>
      </c>
      <c r="R2838" s="8">
        <f>E2838/N2838</f>
        <v>44.090909090909093</v>
      </c>
      <c r="S2838" s="3" t="s">
        <v>8319</v>
      </c>
      <c r="T2838" s="3" t="s">
        <v>8320</v>
      </c>
    </row>
    <row r="2839" spans="1:20" ht="126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12">
        <f t="shared" si="44"/>
        <v>42347.950046296297</v>
      </c>
      <c r="K2839" s="3">
        <v>1446241684</v>
      </c>
      <c r="L2839" s="12">
        <f>(((K2839/60)/60)/24)+DATE(1970,1,1)</f>
        <v>42307.908379629633</v>
      </c>
      <c r="M2839" s="3" t="b">
        <v>0</v>
      </c>
      <c r="N2839" s="3">
        <v>21</v>
      </c>
      <c r="O2839" s="3" t="b">
        <v>1</v>
      </c>
      <c r="P2839" s="3" t="s">
        <v>8271</v>
      </c>
      <c r="Q2839" s="6">
        <f>E2839/D2839</f>
        <v>1</v>
      </c>
      <c r="R2839" s="8">
        <f>E2839/N2839</f>
        <v>40.476190476190474</v>
      </c>
      <c r="S2839" s="3" t="s">
        <v>8319</v>
      </c>
      <c r="T2839" s="3" t="s">
        <v>8320</v>
      </c>
    </row>
    <row r="2840" spans="1:20" ht="10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12">
        <f t="shared" si="44"/>
        <v>41864.916666666664</v>
      </c>
      <c r="K2840" s="3">
        <v>1406039696</v>
      </c>
      <c r="L2840" s="12">
        <f>(((K2840/60)/60)/24)+DATE(1970,1,1)</f>
        <v>41842.607592592591</v>
      </c>
      <c r="M2840" s="3" t="b">
        <v>0</v>
      </c>
      <c r="N2840" s="3">
        <v>54</v>
      </c>
      <c r="O2840" s="3" t="b">
        <v>1</v>
      </c>
      <c r="P2840" s="3" t="s">
        <v>8271</v>
      </c>
      <c r="Q2840" s="6">
        <f>E2840/D2840</f>
        <v>1.2024999999999999</v>
      </c>
      <c r="R2840" s="8">
        <f>E2840/N2840</f>
        <v>44.537037037037038</v>
      </c>
      <c r="S2840" s="3" t="s">
        <v>8319</v>
      </c>
      <c r="T2840" s="3" t="s">
        <v>8320</v>
      </c>
    </row>
    <row r="2841" spans="1:20" ht="10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12">
        <f t="shared" si="44"/>
        <v>41876.207638888889</v>
      </c>
      <c r="K2841" s="3">
        <v>1406958354</v>
      </c>
      <c r="L2841" s="12">
        <f>(((K2841/60)/60)/24)+DATE(1970,1,1)</f>
        <v>41853.240208333329</v>
      </c>
      <c r="M2841" s="3" t="b">
        <v>0</v>
      </c>
      <c r="N2841" s="3">
        <v>31</v>
      </c>
      <c r="O2841" s="3" t="b">
        <v>1</v>
      </c>
      <c r="P2841" s="3" t="s">
        <v>8271</v>
      </c>
      <c r="Q2841" s="6">
        <f>E2841/D2841</f>
        <v>1.1142857142857143</v>
      </c>
      <c r="R2841" s="8">
        <f>E2841/N2841</f>
        <v>125.80645161290323</v>
      </c>
      <c r="S2841" s="3" t="s">
        <v>8319</v>
      </c>
      <c r="T2841" s="3" t="s">
        <v>8320</v>
      </c>
    </row>
    <row r="2842" spans="1:20" ht="126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12">
        <f t="shared" si="44"/>
        <v>42081.708333333328</v>
      </c>
      <c r="K2842" s="3">
        <v>1424825479</v>
      </c>
      <c r="L2842" s="12">
        <f>(((K2842/60)/60)/24)+DATE(1970,1,1)</f>
        <v>42060.035636574074</v>
      </c>
      <c r="M2842" s="3" t="b">
        <v>0</v>
      </c>
      <c r="N2842" s="3">
        <v>132</v>
      </c>
      <c r="O2842" s="3" t="b">
        <v>1</v>
      </c>
      <c r="P2842" s="3" t="s">
        <v>8271</v>
      </c>
      <c r="Q2842" s="6">
        <f>E2842/D2842</f>
        <v>1.04</v>
      </c>
      <c r="R2842" s="8">
        <f>E2842/N2842</f>
        <v>19.696969696969695</v>
      </c>
      <c r="S2842" s="3" t="s">
        <v>8319</v>
      </c>
      <c r="T2842" s="3" t="s">
        <v>8320</v>
      </c>
    </row>
    <row r="2843" spans="1:20" ht="10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12">
        <f t="shared" si="44"/>
        <v>42351.781215277777</v>
      </c>
      <c r="K2843" s="3">
        <v>1444844697</v>
      </c>
      <c r="L2843" s="12">
        <f>(((K2843/60)/60)/24)+DATE(1970,1,1)</f>
        <v>42291.739548611105</v>
      </c>
      <c r="M2843" s="3" t="b">
        <v>0</v>
      </c>
      <c r="N2843" s="3">
        <v>1</v>
      </c>
      <c r="O2843" s="3" t="b">
        <v>0</v>
      </c>
      <c r="P2843" s="3" t="s">
        <v>8271</v>
      </c>
      <c r="Q2843" s="6">
        <f>E2843/D2843</f>
        <v>0.01</v>
      </c>
      <c r="R2843" s="8">
        <f>E2843/N2843</f>
        <v>10</v>
      </c>
      <c r="S2843" s="3" t="s">
        <v>8319</v>
      </c>
      <c r="T2843" s="3" t="s">
        <v>8320</v>
      </c>
    </row>
    <row r="2844" spans="1:20" ht="10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12">
        <f t="shared" si="44"/>
        <v>41811.458333333336</v>
      </c>
      <c r="K2844" s="3">
        <v>1401058295</v>
      </c>
      <c r="L2844" s="12">
        <f>(((K2844/60)/60)/24)+DATE(1970,1,1)</f>
        <v>41784.952488425923</v>
      </c>
      <c r="M2844" s="3" t="b">
        <v>0</v>
      </c>
      <c r="N2844" s="3">
        <v>0</v>
      </c>
      <c r="O2844" s="3" t="b">
        <v>0</v>
      </c>
      <c r="P2844" s="3" t="s">
        <v>8271</v>
      </c>
      <c r="Q2844" s="6">
        <f>E2844/D2844</f>
        <v>0</v>
      </c>
      <c r="R2844" s="8" t="e">
        <f>E2844/N2844</f>
        <v>#DIV/0!</v>
      </c>
      <c r="S2844" s="3" t="s">
        <v>8319</v>
      </c>
      <c r="T2844" s="3" t="s">
        <v>8320</v>
      </c>
    </row>
    <row r="2845" spans="1:20" ht="10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12">
        <f t="shared" si="44"/>
        <v>42534.166666666672</v>
      </c>
      <c r="K2845" s="3">
        <v>1462210950</v>
      </c>
      <c r="L2845" s="12">
        <f>(((K2845/60)/60)/24)+DATE(1970,1,1)</f>
        <v>42492.737847222219</v>
      </c>
      <c r="M2845" s="3" t="b">
        <v>0</v>
      </c>
      <c r="N2845" s="3">
        <v>0</v>
      </c>
      <c r="O2845" s="3" t="b">
        <v>0</v>
      </c>
      <c r="P2845" s="3" t="s">
        <v>8271</v>
      </c>
      <c r="Q2845" s="6">
        <f>E2845/D2845</f>
        <v>0</v>
      </c>
      <c r="R2845" s="8" t="e">
        <f>E2845/N2845</f>
        <v>#DIV/0!</v>
      </c>
      <c r="S2845" s="3" t="s">
        <v>8319</v>
      </c>
      <c r="T2845" s="3" t="s">
        <v>8320</v>
      </c>
    </row>
    <row r="2846" spans="1:20" ht="10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12">
        <f t="shared" si="44"/>
        <v>42739.546064814815</v>
      </c>
      <c r="K2846" s="3">
        <v>1480943180</v>
      </c>
      <c r="L2846" s="12">
        <f>(((K2846/60)/60)/24)+DATE(1970,1,1)</f>
        <v>42709.546064814815</v>
      </c>
      <c r="M2846" s="3" t="b">
        <v>0</v>
      </c>
      <c r="N2846" s="3">
        <v>1</v>
      </c>
      <c r="O2846" s="3" t="b">
        <v>0</v>
      </c>
      <c r="P2846" s="3" t="s">
        <v>8271</v>
      </c>
      <c r="Q2846" s="6">
        <f>E2846/D2846</f>
        <v>5.4545454545454543E-2</v>
      </c>
      <c r="R2846" s="8">
        <f>E2846/N2846</f>
        <v>30</v>
      </c>
      <c r="S2846" s="3" t="s">
        <v>8319</v>
      </c>
      <c r="T2846" s="3" t="s">
        <v>8320</v>
      </c>
    </row>
    <row r="2847" spans="1:20" ht="84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12">
        <f t="shared" si="44"/>
        <v>42163.016585648147</v>
      </c>
      <c r="K2847" s="3">
        <v>1428539033</v>
      </c>
      <c r="L2847" s="12">
        <f>(((K2847/60)/60)/24)+DATE(1970,1,1)</f>
        <v>42103.016585648147</v>
      </c>
      <c r="M2847" s="3" t="b">
        <v>0</v>
      </c>
      <c r="N2847" s="3">
        <v>39</v>
      </c>
      <c r="O2847" s="3" t="b">
        <v>0</v>
      </c>
      <c r="P2847" s="3" t="s">
        <v>8271</v>
      </c>
      <c r="Q2847" s="6">
        <f>E2847/D2847</f>
        <v>0.31546666666666667</v>
      </c>
      <c r="R2847" s="8">
        <f>E2847/N2847</f>
        <v>60.666666666666664</v>
      </c>
      <c r="S2847" s="3" t="s">
        <v>8319</v>
      </c>
      <c r="T2847" s="3" t="s">
        <v>8320</v>
      </c>
    </row>
    <row r="2848" spans="1:20" ht="10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12">
        <f t="shared" si="44"/>
        <v>42153.692060185189</v>
      </c>
      <c r="K2848" s="3">
        <v>1429029394</v>
      </c>
      <c r="L2848" s="12">
        <f>(((K2848/60)/60)/24)+DATE(1970,1,1)</f>
        <v>42108.692060185189</v>
      </c>
      <c r="M2848" s="3" t="b">
        <v>0</v>
      </c>
      <c r="N2848" s="3">
        <v>0</v>
      </c>
      <c r="O2848" s="3" t="b">
        <v>0</v>
      </c>
      <c r="P2848" s="3" t="s">
        <v>8271</v>
      </c>
      <c r="Q2848" s="6">
        <f>E2848/D2848</f>
        <v>0</v>
      </c>
      <c r="R2848" s="8" t="e">
        <f>E2848/N2848</f>
        <v>#DIV/0!</v>
      </c>
      <c r="S2848" s="3" t="s">
        <v>8319</v>
      </c>
      <c r="T2848" s="3" t="s">
        <v>8320</v>
      </c>
    </row>
    <row r="2849" spans="1:20" ht="10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12">
        <f t="shared" si="44"/>
        <v>42513.806307870371</v>
      </c>
      <c r="K2849" s="3">
        <v>1458847265</v>
      </c>
      <c r="L2849" s="12">
        <f>(((K2849/60)/60)/24)+DATE(1970,1,1)</f>
        <v>42453.806307870371</v>
      </c>
      <c r="M2849" s="3" t="b">
        <v>0</v>
      </c>
      <c r="N2849" s="3">
        <v>0</v>
      </c>
      <c r="O2849" s="3" t="b">
        <v>0</v>
      </c>
      <c r="P2849" s="3" t="s">
        <v>8271</v>
      </c>
      <c r="Q2849" s="6">
        <f>E2849/D2849</f>
        <v>0</v>
      </c>
      <c r="R2849" s="8" t="e">
        <f>E2849/N2849</f>
        <v>#DIV/0!</v>
      </c>
      <c r="S2849" s="3" t="s">
        <v>8319</v>
      </c>
      <c r="T2849" s="3" t="s">
        <v>8320</v>
      </c>
    </row>
    <row r="2850" spans="1:20" ht="126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12">
        <f t="shared" si="44"/>
        <v>42153.648831018523</v>
      </c>
      <c r="K2850" s="3">
        <v>1430321659</v>
      </c>
      <c r="L2850" s="12">
        <f>(((K2850/60)/60)/24)+DATE(1970,1,1)</f>
        <v>42123.648831018523</v>
      </c>
      <c r="M2850" s="3" t="b">
        <v>0</v>
      </c>
      <c r="N2850" s="3">
        <v>3</v>
      </c>
      <c r="O2850" s="3" t="b">
        <v>0</v>
      </c>
      <c r="P2850" s="3" t="s">
        <v>8271</v>
      </c>
      <c r="Q2850" s="6">
        <f>E2850/D2850</f>
        <v>2E-3</v>
      </c>
      <c r="R2850" s="8">
        <f>E2850/N2850</f>
        <v>23.333333333333332</v>
      </c>
      <c r="S2850" s="3" t="s">
        <v>8319</v>
      </c>
      <c r="T2850" s="3" t="s">
        <v>8320</v>
      </c>
    </row>
    <row r="2851" spans="1:20" ht="10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12">
        <f t="shared" si="44"/>
        <v>42483.428240740745</v>
      </c>
      <c r="K2851" s="3">
        <v>1458814600</v>
      </c>
      <c r="L2851" s="12">
        <f>(((K2851/60)/60)/24)+DATE(1970,1,1)</f>
        <v>42453.428240740745</v>
      </c>
      <c r="M2851" s="3" t="b">
        <v>0</v>
      </c>
      <c r="N2851" s="3">
        <v>1</v>
      </c>
      <c r="O2851" s="3" t="b">
        <v>0</v>
      </c>
      <c r="P2851" s="3" t="s">
        <v>8271</v>
      </c>
      <c r="Q2851" s="6">
        <f>E2851/D2851</f>
        <v>0.01</v>
      </c>
      <c r="R2851" s="8">
        <f>E2851/N2851</f>
        <v>5</v>
      </c>
      <c r="S2851" s="3" t="s">
        <v>8319</v>
      </c>
      <c r="T2851" s="3" t="s">
        <v>8320</v>
      </c>
    </row>
    <row r="2852" spans="1:20" ht="10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12">
        <f t="shared" si="44"/>
        <v>41888.007071759261</v>
      </c>
      <c r="K2852" s="3">
        <v>1407370211</v>
      </c>
      <c r="L2852" s="12">
        <f>(((K2852/60)/60)/24)+DATE(1970,1,1)</f>
        <v>41858.007071759261</v>
      </c>
      <c r="M2852" s="3" t="b">
        <v>0</v>
      </c>
      <c r="N2852" s="3">
        <v>13</v>
      </c>
      <c r="O2852" s="3" t="b">
        <v>0</v>
      </c>
      <c r="P2852" s="3" t="s">
        <v>8271</v>
      </c>
      <c r="Q2852" s="6">
        <f>E2852/D2852</f>
        <v>3.8875E-2</v>
      </c>
      <c r="R2852" s="8">
        <f>E2852/N2852</f>
        <v>23.923076923076923</v>
      </c>
      <c r="S2852" s="3" t="s">
        <v>8319</v>
      </c>
      <c r="T2852" s="3" t="s">
        <v>8320</v>
      </c>
    </row>
    <row r="2853" spans="1:20" ht="10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12">
        <f t="shared" si="44"/>
        <v>42398.970138888893</v>
      </c>
      <c r="K2853" s="3">
        <v>1453334629</v>
      </c>
      <c r="L2853" s="12">
        <f>(((K2853/60)/60)/24)+DATE(1970,1,1)</f>
        <v>42390.002650462964</v>
      </c>
      <c r="M2853" s="3" t="b">
        <v>0</v>
      </c>
      <c r="N2853" s="3">
        <v>0</v>
      </c>
      <c r="O2853" s="3" t="b">
        <v>0</v>
      </c>
      <c r="P2853" s="3" t="s">
        <v>8271</v>
      </c>
      <c r="Q2853" s="6">
        <f>E2853/D2853</f>
        <v>0</v>
      </c>
      <c r="R2853" s="8" t="e">
        <f>E2853/N2853</f>
        <v>#DIV/0!</v>
      </c>
      <c r="S2853" s="3" t="s">
        <v>8319</v>
      </c>
      <c r="T2853" s="3" t="s">
        <v>8320</v>
      </c>
    </row>
    <row r="2854" spans="1:20" ht="84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12">
        <f t="shared" si="44"/>
        <v>41811.045173611114</v>
      </c>
      <c r="K2854" s="3">
        <v>1400720703</v>
      </c>
      <c r="L2854" s="12">
        <f>(((K2854/60)/60)/24)+DATE(1970,1,1)</f>
        <v>41781.045173611114</v>
      </c>
      <c r="M2854" s="3" t="b">
        <v>0</v>
      </c>
      <c r="N2854" s="3">
        <v>6</v>
      </c>
      <c r="O2854" s="3" t="b">
        <v>0</v>
      </c>
      <c r="P2854" s="3" t="s">
        <v>8271</v>
      </c>
      <c r="Q2854" s="6">
        <f>E2854/D2854</f>
        <v>1.9E-2</v>
      </c>
      <c r="R2854" s="8">
        <f>E2854/N2854</f>
        <v>15.833333333333334</v>
      </c>
      <c r="S2854" s="3" t="s">
        <v>8319</v>
      </c>
      <c r="T2854" s="3" t="s">
        <v>8320</v>
      </c>
    </row>
    <row r="2855" spans="1:20" ht="10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12">
        <f t="shared" si="44"/>
        <v>41896.190937499996</v>
      </c>
      <c r="K2855" s="3">
        <v>1405485297</v>
      </c>
      <c r="L2855" s="12">
        <f>(((K2855/60)/60)/24)+DATE(1970,1,1)</f>
        <v>41836.190937499996</v>
      </c>
      <c r="M2855" s="3" t="b">
        <v>0</v>
      </c>
      <c r="N2855" s="3">
        <v>0</v>
      </c>
      <c r="O2855" s="3" t="b">
        <v>0</v>
      </c>
      <c r="P2855" s="3" t="s">
        <v>8271</v>
      </c>
      <c r="Q2855" s="6">
        <f>E2855/D2855</f>
        <v>0</v>
      </c>
      <c r="R2855" s="8" t="e">
        <f>E2855/N2855</f>
        <v>#DIV/0!</v>
      </c>
      <c r="S2855" s="3" t="s">
        <v>8319</v>
      </c>
      <c r="T2855" s="3" t="s">
        <v>8320</v>
      </c>
    </row>
    <row r="2856" spans="1:20" ht="84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12">
        <f t="shared" si="44"/>
        <v>42131.71665509259</v>
      </c>
      <c r="K2856" s="3">
        <v>1429290719</v>
      </c>
      <c r="L2856" s="12">
        <f>(((K2856/60)/60)/24)+DATE(1970,1,1)</f>
        <v>42111.71665509259</v>
      </c>
      <c r="M2856" s="3" t="b">
        <v>0</v>
      </c>
      <c r="N2856" s="3">
        <v>14</v>
      </c>
      <c r="O2856" s="3" t="b">
        <v>0</v>
      </c>
      <c r="P2856" s="3" t="s">
        <v>8271</v>
      </c>
      <c r="Q2856" s="6">
        <f>E2856/D2856</f>
        <v>0.41699999999999998</v>
      </c>
      <c r="R2856" s="8">
        <f>E2856/N2856</f>
        <v>29.785714285714285</v>
      </c>
      <c r="S2856" s="3" t="s">
        <v>8319</v>
      </c>
      <c r="T2856" s="3" t="s">
        <v>8320</v>
      </c>
    </row>
    <row r="2857" spans="1:20" ht="10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12">
        <f t="shared" si="44"/>
        <v>42398.981944444444</v>
      </c>
      <c r="K2857" s="3">
        <v>1451607071</v>
      </c>
      <c r="L2857" s="12">
        <f>(((K2857/60)/60)/24)+DATE(1970,1,1)</f>
        <v>42370.007766203707</v>
      </c>
      <c r="M2857" s="3" t="b">
        <v>0</v>
      </c>
      <c r="N2857" s="3">
        <v>5</v>
      </c>
      <c r="O2857" s="3" t="b">
        <v>0</v>
      </c>
      <c r="P2857" s="3" t="s">
        <v>8271</v>
      </c>
      <c r="Q2857" s="6">
        <f>E2857/D2857</f>
        <v>0.5</v>
      </c>
      <c r="R2857" s="8">
        <f>E2857/N2857</f>
        <v>60</v>
      </c>
      <c r="S2857" s="3" t="s">
        <v>8319</v>
      </c>
      <c r="T2857" s="3" t="s">
        <v>8320</v>
      </c>
    </row>
    <row r="2858" spans="1:20" ht="10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12">
        <f t="shared" si="44"/>
        <v>42224.898611111115</v>
      </c>
      <c r="K2858" s="3">
        <v>1433897647</v>
      </c>
      <c r="L2858" s="12">
        <f>(((K2858/60)/60)/24)+DATE(1970,1,1)</f>
        <v>42165.037581018521</v>
      </c>
      <c r="M2858" s="3" t="b">
        <v>0</v>
      </c>
      <c r="N2858" s="3">
        <v>6</v>
      </c>
      <c r="O2858" s="3" t="b">
        <v>0</v>
      </c>
      <c r="P2858" s="3" t="s">
        <v>8271</v>
      </c>
      <c r="Q2858" s="6">
        <f>E2858/D2858</f>
        <v>4.8666666666666664E-2</v>
      </c>
      <c r="R2858" s="8">
        <f>E2858/N2858</f>
        <v>24.333333333333332</v>
      </c>
      <c r="S2858" s="3" t="s">
        <v>8319</v>
      </c>
      <c r="T2858" s="3" t="s">
        <v>8320</v>
      </c>
    </row>
    <row r="2859" spans="1:20" ht="10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12">
        <f t="shared" si="44"/>
        <v>42786.75</v>
      </c>
      <c r="K2859" s="3">
        <v>1482444295</v>
      </c>
      <c r="L2859" s="12">
        <f>(((K2859/60)/60)/24)+DATE(1970,1,1)</f>
        <v>42726.920081018514</v>
      </c>
      <c r="M2859" s="3" t="b">
        <v>0</v>
      </c>
      <c r="N2859" s="3">
        <v>15</v>
      </c>
      <c r="O2859" s="3" t="b">
        <v>0</v>
      </c>
      <c r="P2859" s="3" t="s">
        <v>8271</v>
      </c>
      <c r="Q2859" s="6">
        <f>E2859/D2859</f>
        <v>0.19736842105263158</v>
      </c>
      <c r="R2859" s="8">
        <f>E2859/N2859</f>
        <v>500</v>
      </c>
      <c r="S2859" s="3" t="s">
        <v>8319</v>
      </c>
      <c r="T2859" s="3" t="s">
        <v>8320</v>
      </c>
    </row>
    <row r="2860" spans="1:20" ht="84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12">
        <f t="shared" si="44"/>
        <v>41978.477777777778</v>
      </c>
      <c r="K2860" s="3">
        <v>1415711095</v>
      </c>
      <c r="L2860" s="12">
        <f>(((K2860/60)/60)/24)+DATE(1970,1,1)</f>
        <v>41954.545081018514</v>
      </c>
      <c r="M2860" s="3" t="b">
        <v>0</v>
      </c>
      <c r="N2860" s="3">
        <v>0</v>
      </c>
      <c r="O2860" s="3" t="b">
        <v>0</v>
      </c>
      <c r="P2860" s="3" t="s">
        <v>8271</v>
      </c>
      <c r="Q2860" s="6">
        <f>E2860/D2860</f>
        <v>0</v>
      </c>
      <c r="R2860" s="8" t="e">
        <f>E2860/N2860</f>
        <v>#DIV/0!</v>
      </c>
      <c r="S2860" s="3" t="s">
        <v>8319</v>
      </c>
      <c r="T2860" s="3" t="s">
        <v>8320</v>
      </c>
    </row>
    <row r="2861" spans="1:20" ht="84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12">
        <f t="shared" si="44"/>
        <v>42293.362314814818</v>
      </c>
      <c r="K2861" s="3">
        <v>1439800904</v>
      </c>
      <c r="L2861" s="12">
        <f>(((K2861/60)/60)/24)+DATE(1970,1,1)</f>
        <v>42233.362314814818</v>
      </c>
      <c r="M2861" s="3" t="b">
        <v>0</v>
      </c>
      <c r="N2861" s="3">
        <v>1</v>
      </c>
      <c r="O2861" s="3" t="b">
        <v>0</v>
      </c>
      <c r="P2861" s="3" t="s">
        <v>8271</v>
      </c>
      <c r="Q2861" s="6">
        <f>E2861/D2861</f>
        <v>1.7500000000000002E-2</v>
      </c>
      <c r="R2861" s="8">
        <f>E2861/N2861</f>
        <v>35</v>
      </c>
      <c r="S2861" s="3" t="s">
        <v>8319</v>
      </c>
      <c r="T2861" s="3" t="s">
        <v>8320</v>
      </c>
    </row>
    <row r="2862" spans="1:20" ht="10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12">
        <f t="shared" si="44"/>
        <v>42540.800648148142</v>
      </c>
      <c r="K2862" s="3">
        <v>1461179576</v>
      </c>
      <c r="L2862" s="12">
        <f>(((K2862/60)/60)/24)+DATE(1970,1,1)</f>
        <v>42480.800648148142</v>
      </c>
      <c r="M2862" s="3" t="b">
        <v>0</v>
      </c>
      <c r="N2862" s="3">
        <v>9</v>
      </c>
      <c r="O2862" s="3" t="b">
        <v>0</v>
      </c>
      <c r="P2862" s="3" t="s">
        <v>8271</v>
      </c>
      <c r="Q2862" s="6">
        <f>E2862/D2862</f>
        <v>6.6500000000000004E-2</v>
      </c>
      <c r="R2862" s="8">
        <f>E2862/N2862</f>
        <v>29.555555555555557</v>
      </c>
      <c r="S2862" s="3" t="s">
        <v>8319</v>
      </c>
      <c r="T2862" s="3" t="s">
        <v>8320</v>
      </c>
    </row>
    <row r="2863" spans="1:20" ht="10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12">
        <f t="shared" si="44"/>
        <v>42271.590833333335</v>
      </c>
      <c r="K2863" s="3">
        <v>1441894248</v>
      </c>
      <c r="L2863" s="12">
        <f>(((K2863/60)/60)/24)+DATE(1970,1,1)</f>
        <v>42257.590833333335</v>
      </c>
      <c r="M2863" s="3" t="b">
        <v>0</v>
      </c>
      <c r="N2863" s="3">
        <v>3</v>
      </c>
      <c r="O2863" s="3" t="b">
        <v>0</v>
      </c>
      <c r="P2863" s="3" t="s">
        <v>8271</v>
      </c>
      <c r="Q2863" s="6">
        <f>E2863/D2863</f>
        <v>0.32</v>
      </c>
      <c r="R2863" s="8">
        <f>E2863/N2863</f>
        <v>26.666666666666668</v>
      </c>
      <c r="S2863" s="3" t="s">
        <v>8319</v>
      </c>
      <c r="T2863" s="3" t="s">
        <v>8320</v>
      </c>
    </row>
    <row r="2864" spans="1:20" ht="10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12">
        <f t="shared" si="44"/>
        <v>41814.789687500001</v>
      </c>
      <c r="K2864" s="3">
        <v>1401044229</v>
      </c>
      <c r="L2864" s="12">
        <f>(((K2864/60)/60)/24)+DATE(1970,1,1)</f>
        <v>41784.789687500001</v>
      </c>
      <c r="M2864" s="3" t="b">
        <v>0</v>
      </c>
      <c r="N2864" s="3">
        <v>3</v>
      </c>
      <c r="O2864" s="3" t="b">
        <v>0</v>
      </c>
      <c r="P2864" s="3" t="s">
        <v>8271</v>
      </c>
      <c r="Q2864" s="6">
        <f>E2864/D2864</f>
        <v>4.3307086614173228E-3</v>
      </c>
      <c r="R2864" s="8">
        <f>E2864/N2864</f>
        <v>18.333333333333332</v>
      </c>
      <c r="S2864" s="3" t="s">
        <v>8319</v>
      </c>
      <c r="T2864" s="3" t="s">
        <v>8320</v>
      </c>
    </row>
    <row r="2865" spans="1:20" ht="10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12">
        <f t="shared" si="44"/>
        <v>41891.675034722226</v>
      </c>
      <c r="K2865" s="3">
        <v>1405095123</v>
      </c>
      <c r="L2865" s="12">
        <f>(((K2865/60)/60)/24)+DATE(1970,1,1)</f>
        <v>41831.675034722226</v>
      </c>
      <c r="M2865" s="3" t="b">
        <v>0</v>
      </c>
      <c r="N2865" s="3">
        <v>1</v>
      </c>
      <c r="O2865" s="3" t="b">
        <v>0</v>
      </c>
      <c r="P2865" s="3" t="s">
        <v>8271</v>
      </c>
      <c r="Q2865" s="6">
        <f>E2865/D2865</f>
        <v>4.0000000000000002E-4</v>
      </c>
      <c r="R2865" s="8">
        <f>E2865/N2865</f>
        <v>20</v>
      </c>
      <c r="S2865" s="3" t="s">
        <v>8319</v>
      </c>
      <c r="T2865" s="3" t="s">
        <v>8320</v>
      </c>
    </row>
    <row r="2866" spans="1:20" ht="42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12">
        <f t="shared" si="44"/>
        <v>42202.554166666669</v>
      </c>
      <c r="K2866" s="3">
        <v>1434552207</v>
      </c>
      <c r="L2866" s="12">
        <f>(((K2866/60)/60)/24)+DATE(1970,1,1)</f>
        <v>42172.613506944443</v>
      </c>
      <c r="M2866" s="3" t="b">
        <v>0</v>
      </c>
      <c r="N2866" s="3">
        <v>3</v>
      </c>
      <c r="O2866" s="3" t="b">
        <v>0</v>
      </c>
      <c r="P2866" s="3" t="s">
        <v>8271</v>
      </c>
      <c r="Q2866" s="6">
        <f>E2866/D2866</f>
        <v>1.6E-2</v>
      </c>
      <c r="R2866" s="8">
        <f>E2866/N2866</f>
        <v>13.333333333333334</v>
      </c>
      <c r="S2866" s="3" t="s">
        <v>8319</v>
      </c>
      <c r="T2866" s="3" t="s">
        <v>8320</v>
      </c>
    </row>
    <row r="2867" spans="1:20" ht="10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12">
        <f t="shared" si="44"/>
        <v>42010.114108796297</v>
      </c>
      <c r="K2867" s="3">
        <v>1415328259</v>
      </c>
      <c r="L2867" s="12">
        <f>(((K2867/60)/60)/24)+DATE(1970,1,1)</f>
        <v>41950.114108796297</v>
      </c>
      <c r="M2867" s="3" t="b">
        <v>0</v>
      </c>
      <c r="N2867" s="3">
        <v>0</v>
      </c>
      <c r="O2867" s="3" t="b">
        <v>0</v>
      </c>
      <c r="P2867" s="3" t="s">
        <v>8271</v>
      </c>
      <c r="Q2867" s="6">
        <f>E2867/D2867</f>
        <v>0</v>
      </c>
      <c r="R2867" s="8" t="e">
        <f>E2867/N2867</f>
        <v>#DIV/0!</v>
      </c>
      <c r="S2867" s="3" t="s">
        <v>8319</v>
      </c>
      <c r="T2867" s="3" t="s">
        <v>8320</v>
      </c>
    </row>
    <row r="2868" spans="1:20" ht="10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12">
        <f t="shared" si="44"/>
        <v>42657.916666666672</v>
      </c>
      <c r="K2868" s="3">
        <v>1473893721</v>
      </c>
      <c r="L2868" s="12">
        <f>(((K2868/60)/60)/24)+DATE(1970,1,1)</f>
        <v>42627.955104166671</v>
      </c>
      <c r="M2868" s="3" t="b">
        <v>0</v>
      </c>
      <c r="N2868" s="3">
        <v>2</v>
      </c>
      <c r="O2868" s="3" t="b">
        <v>0</v>
      </c>
      <c r="P2868" s="3" t="s">
        <v>8271</v>
      </c>
      <c r="Q2868" s="6">
        <f>E2868/D2868</f>
        <v>8.9999999999999993E-3</v>
      </c>
      <c r="R2868" s="8">
        <f>E2868/N2868</f>
        <v>22.5</v>
      </c>
      <c r="S2868" s="3" t="s">
        <v>8319</v>
      </c>
      <c r="T2868" s="3" t="s">
        <v>8320</v>
      </c>
    </row>
    <row r="2869" spans="1:20" ht="10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12">
        <f t="shared" si="44"/>
        <v>42555.166666666672</v>
      </c>
      <c r="K2869" s="3">
        <v>1465533672</v>
      </c>
      <c r="L2869" s="12">
        <f>(((K2869/60)/60)/24)+DATE(1970,1,1)</f>
        <v>42531.195277777777</v>
      </c>
      <c r="M2869" s="3" t="b">
        <v>0</v>
      </c>
      <c r="N2869" s="3">
        <v>10</v>
      </c>
      <c r="O2869" s="3" t="b">
        <v>0</v>
      </c>
      <c r="P2869" s="3" t="s">
        <v>8271</v>
      </c>
      <c r="Q2869" s="6">
        <f>E2869/D2869</f>
        <v>0.2016</v>
      </c>
      <c r="R2869" s="8">
        <f>E2869/N2869</f>
        <v>50.4</v>
      </c>
      <c r="S2869" s="3" t="s">
        <v>8319</v>
      </c>
      <c r="T2869" s="3" t="s">
        <v>8320</v>
      </c>
    </row>
    <row r="2870" spans="1:20" ht="10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12">
        <f t="shared" si="44"/>
        <v>42648.827013888891</v>
      </c>
      <c r="K2870" s="3">
        <v>1473105054</v>
      </c>
      <c r="L2870" s="12">
        <f>(((K2870/60)/60)/24)+DATE(1970,1,1)</f>
        <v>42618.827013888891</v>
      </c>
      <c r="M2870" s="3" t="b">
        <v>0</v>
      </c>
      <c r="N2870" s="3">
        <v>60</v>
      </c>
      <c r="O2870" s="3" t="b">
        <v>0</v>
      </c>
      <c r="P2870" s="3" t="s">
        <v>8271</v>
      </c>
      <c r="Q2870" s="6">
        <f>E2870/D2870</f>
        <v>0.42011733333333334</v>
      </c>
      <c r="R2870" s="8">
        <f>E2870/N2870</f>
        <v>105.02933333333334</v>
      </c>
      <c r="S2870" s="3" t="s">
        <v>8319</v>
      </c>
      <c r="T2870" s="3" t="s">
        <v>8320</v>
      </c>
    </row>
    <row r="2871" spans="1:20" ht="10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12">
        <f t="shared" si="44"/>
        <v>42570.593530092592</v>
      </c>
      <c r="K2871" s="3">
        <v>1466345681</v>
      </c>
      <c r="L2871" s="12">
        <f>(((K2871/60)/60)/24)+DATE(1970,1,1)</f>
        <v>42540.593530092592</v>
      </c>
      <c r="M2871" s="3" t="b">
        <v>0</v>
      </c>
      <c r="N2871" s="3">
        <v>5</v>
      </c>
      <c r="O2871" s="3" t="b">
        <v>0</v>
      </c>
      <c r="P2871" s="3" t="s">
        <v>8271</v>
      </c>
      <c r="Q2871" s="6">
        <f>E2871/D2871</f>
        <v>8.8500000000000002E-3</v>
      </c>
      <c r="R2871" s="8">
        <f>E2871/N2871</f>
        <v>35.4</v>
      </c>
      <c r="S2871" s="3" t="s">
        <v>8319</v>
      </c>
      <c r="T2871" s="3" t="s">
        <v>8320</v>
      </c>
    </row>
    <row r="2872" spans="1:20" ht="10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12">
        <f t="shared" si="44"/>
        <v>41776.189409722225</v>
      </c>
      <c r="K2872" s="3">
        <v>1397709165</v>
      </c>
      <c r="L2872" s="12">
        <f>(((K2872/60)/60)/24)+DATE(1970,1,1)</f>
        <v>41746.189409722225</v>
      </c>
      <c r="M2872" s="3" t="b">
        <v>0</v>
      </c>
      <c r="N2872" s="3">
        <v>9</v>
      </c>
      <c r="O2872" s="3" t="b">
        <v>0</v>
      </c>
      <c r="P2872" s="3" t="s">
        <v>8271</v>
      </c>
      <c r="Q2872" s="6">
        <f>E2872/D2872</f>
        <v>0.15</v>
      </c>
      <c r="R2872" s="8">
        <f>E2872/N2872</f>
        <v>83.333333333333329</v>
      </c>
      <c r="S2872" s="3" t="s">
        <v>8319</v>
      </c>
      <c r="T2872" s="3" t="s">
        <v>8320</v>
      </c>
    </row>
    <row r="2873" spans="1:20" ht="84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12">
        <f t="shared" si="44"/>
        <v>41994.738576388889</v>
      </c>
      <c r="K2873" s="3">
        <v>1417455813</v>
      </c>
      <c r="L2873" s="12">
        <f>(((K2873/60)/60)/24)+DATE(1970,1,1)</f>
        <v>41974.738576388889</v>
      </c>
      <c r="M2873" s="3" t="b">
        <v>0</v>
      </c>
      <c r="N2873" s="3">
        <v>13</v>
      </c>
      <c r="O2873" s="3" t="b">
        <v>0</v>
      </c>
      <c r="P2873" s="3" t="s">
        <v>8271</v>
      </c>
      <c r="Q2873" s="6">
        <f>E2873/D2873</f>
        <v>4.6699999999999998E-2</v>
      </c>
      <c r="R2873" s="8">
        <f>E2873/N2873</f>
        <v>35.92307692307692</v>
      </c>
      <c r="S2873" s="3" t="s">
        <v>8319</v>
      </c>
      <c r="T2873" s="3" t="s">
        <v>8320</v>
      </c>
    </row>
    <row r="2874" spans="1:20" ht="84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12">
        <f t="shared" si="44"/>
        <v>42175.11618055556</v>
      </c>
      <c r="K2874" s="3">
        <v>1429584438</v>
      </c>
      <c r="L2874" s="12">
        <f>(((K2874/60)/60)/24)+DATE(1970,1,1)</f>
        <v>42115.11618055556</v>
      </c>
      <c r="M2874" s="3" t="b">
        <v>0</v>
      </c>
      <c r="N2874" s="3">
        <v>0</v>
      </c>
      <c r="O2874" s="3" t="b">
        <v>0</v>
      </c>
      <c r="P2874" s="3" t="s">
        <v>8271</v>
      </c>
      <c r="Q2874" s="6">
        <f>E2874/D2874</f>
        <v>0</v>
      </c>
      <c r="R2874" s="8" t="e">
        <f>E2874/N2874</f>
        <v>#DIV/0!</v>
      </c>
      <c r="S2874" s="3" t="s">
        <v>8319</v>
      </c>
      <c r="T2874" s="3" t="s">
        <v>8320</v>
      </c>
    </row>
    <row r="2875" spans="1:20" ht="10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12">
        <f t="shared" si="44"/>
        <v>42032.817488425921</v>
      </c>
      <c r="K2875" s="3">
        <v>1419881831</v>
      </c>
      <c r="L2875" s="12">
        <f>(((K2875/60)/60)/24)+DATE(1970,1,1)</f>
        <v>42002.817488425921</v>
      </c>
      <c r="M2875" s="3" t="b">
        <v>0</v>
      </c>
      <c r="N2875" s="3">
        <v>8</v>
      </c>
      <c r="O2875" s="3" t="b">
        <v>0</v>
      </c>
      <c r="P2875" s="3" t="s">
        <v>8271</v>
      </c>
      <c r="Q2875" s="6">
        <f>E2875/D2875</f>
        <v>0.38119999999999998</v>
      </c>
      <c r="R2875" s="8">
        <f>E2875/N2875</f>
        <v>119.125</v>
      </c>
      <c r="S2875" s="3" t="s">
        <v>8319</v>
      </c>
      <c r="T2875" s="3" t="s">
        <v>8320</v>
      </c>
    </row>
    <row r="2876" spans="1:20" ht="10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12">
        <f t="shared" si="44"/>
        <v>42752.84474537037</v>
      </c>
      <c r="K2876" s="3">
        <v>1482092186</v>
      </c>
      <c r="L2876" s="12">
        <f>(((K2876/60)/60)/24)+DATE(1970,1,1)</f>
        <v>42722.84474537037</v>
      </c>
      <c r="M2876" s="3" t="b">
        <v>0</v>
      </c>
      <c r="N2876" s="3">
        <v>3</v>
      </c>
      <c r="O2876" s="3" t="b">
        <v>0</v>
      </c>
      <c r="P2876" s="3" t="s">
        <v>8271</v>
      </c>
      <c r="Q2876" s="6">
        <f>E2876/D2876</f>
        <v>5.4199999999999998E-2</v>
      </c>
      <c r="R2876" s="8">
        <f>E2876/N2876</f>
        <v>90.333333333333329</v>
      </c>
      <c r="S2876" s="3" t="s">
        <v>8319</v>
      </c>
      <c r="T2876" s="3" t="s">
        <v>8320</v>
      </c>
    </row>
    <row r="2877" spans="1:20" ht="10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12">
        <f t="shared" si="44"/>
        <v>42495.128391203703</v>
      </c>
      <c r="K2877" s="3">
        <v>1459825493</v>
      </c>
      <c r="L2877" s="12">
        <f>(((K2877/60)/60)/24)+DATE(1970,1,1)</f>
        <v>42465.128391203703</v>
      </c>
      <c r="M2877" s="3" t="b">
        <v>0</v>
      </c>
      <c r="N2877" s="3">
        <v>3</v>
      </c>
      <c r="O2877" s="3" t="b">
        <v>0</v>
      </c>
      <c r="P2877" s="3" t="s">
        <v>8271</v>
      </c>
      <c r="Q2877" s="6">
        <f>E2877/D2877</f>
        <v>3.5E-4</v>
      </c>
      <c r="R2877" s="8">
        <f>E2877/N2877</f>
        <v>2.3333333333333335</v>
      </c>
      <c r="S2877" s="3" t="s">
        <v>8319</v>
      </c>
      <c r="T2877" s="3" t="s">
        <v>8320</v>
      </c>
    </row>
    <row r="2878" spans="1:20" ht="10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12">
        <f t="shared" si="44"/>
        <v>42201.743969907402</v>
      </c>
      <c r="K2878" s="3">
        <v>1434477079</v>
      </c>
      <c r="L2878" s="12">
        <f>(((K2878/60)/60)/24)+DATE(1970,1,1)</f>
        <v>42171.743969907402</v>
      </c>
      <c r="M2878" s="3" t="b">
        <v>0</v>
      </c>
      <c r="N2878" s="3">
        <v>0</v>
      </c>
      <c r="O2878" s="3" t="b">
        <v>0</v>
      </c>
      <c r="P2878" s="3" t="s">
        <v>8271</v>
      </c>
      <c r="Q2878" s="6">
        <f>E2878/D2878</f>
        <v>0</v>
      </c>
      <c r="R2878" s="8" t="e">
        <f>E2878/N2878</f>
        <v>#DIV/0!</v>
      </c>
      <c r="S2878" s="3" t="s">
        <v>8319</v>
      </c>
      <c r="T2878" s="3" t="s">
        <v>8320</v>
      </c>
    </row>
    <row r="2879" spans="1:20" ht="10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12">
        <f t="shared" si="44"/>
        <v>42704.708333333328</v>
      </c>
      <c r="K2879" s="3">
        <v>1477781724</v>
      </c>
      <c r="L2879" s="12">
        <f>(((K2879/60)/60)/24)+DATE(1970,1,1)</f>
        <v>42672.955138888887</v>
      </c>
      <c r="M2879" s="3" t="b">
        <v>0</v>
      </c>
      <c r="N2879" s="3">
        <v>6</v>
      </c>
      <c r="O2879" s="3" t="b">
        <v>0</v>
      </c>
      <c r="P2879" s="3" t="s">
        <v>8271</v>
      </c>
      <c r="Q2879" s="6">
        <f>E2879/D2879</f>
        <v>0.10833333333333334</v>
      </c>
      <c r="R2879" s="8">
        <f>E2879/N2879</f>
        <v>108.33333333333333</v>
      </c>
      <c r="S2879" s="3" t="s">
        <v>8319</v>
      </c>
      <c r="T2879" s="3" t="s">
        <v>8320</v>
      </c>
    </row>
    <row r="2880" spans="1:20" ht="10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12">
        <f t="shared" si="44"/>
        <v>42188.615682870368</v>
      </c>
      <c r="K2880" s="3">
        <v>1430750795</v>
      </c>
      <c r="L2880" s="12">
        <f>(((K2880/60)/60)/24)+DATE(1970,1,1)</f>
        <v>42128.615682870368</v>
      </c>
      <c r="M2880" s="3" t="b">
        <v>0</v>
      </c>
      <c r="N2880" s="3">
        <v>4</v>
      </c>
      <c r="O2880" s="3" t="b">
        <v>0</v>
      </c>
      <c r="P2880" s="3" t="s">
        <v>8271</v>
      </c>
      <c r="Q2880" s="6">
        <f>E2880/D2880</f>
        <v>2.1000000000000001E-2</v>
      </c>
      <c r="R2880" s="8">
        <f>E2880/N2880</f>
        <v>15.75</v>
      </c>
      <c r="S2880" s="3" t="s">
        <v>8319</v>
      </c>
      <c r="T2880" s="3" t="s">
        <v>8320</v>
      </c>
    </row>
    <row r="2881" spans="1:20" ht="84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12">
        <f t="shared" si="44"/>
        <v>42389.725243055553</v>
      </c>
      <c r="K2881" s="3">
        <v>1450718661</v>
      </c>
      <c r="L2881" s="12">
        <f>(((K2881/60)/60)/24)+DATE(1970,1,1)</f>
        <v>42359.725243055553</v>
      </c>
      <c r="M2881" s="3" t="b">
        <v>0</v>
      </c>
      <c r="N2881" s="3">
        <v>1</v>
      </c>
      <c r="O2881" s="3" t="b">
        <v>0</v>
      </c>
      <c r="P2881" s="3" t="s">
        <v>8271</v>
      </c>
      <c r="Q2881" s="6">
        <f>E2881/D2881</f>
        <v>2.5892857142857141E-3</v>
      </c>
      <c r="R2881" s="8">
        <f>E2881/N2881</f>
        <v>29</v>
      </c>
      <c r="S2881" s="3" t="s">
        <v>8319</v>
      </c>
      <c r="T2881" s="3" t="s">
        <v>8320</v>
      </c>
    </row>
    <row r="2882" spans="1:20" ht="10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12">
        <f t="shared" si="44"/>
        <v>42236.711805555555</v>
      </c>
      <c r="K2882" s="3">
        <v>1436305452</v>
      </c>
      <c r="L2882" s="12">
        <f>(((K2882/60)/60)/24)+DATE(1970,1,1)</f>
        <v>42192.905694444446</v>
      </c>
      <c r="M2882" s="3" t="b">
        <v>0</v>
      </c>
      <c r="N2882" s="3">
        <v>29</v>
      </c>
      <c r="O2882" s="3" t="b">
        <v>0</v>
      </c>
      <c r="P2882" s="3" t="s">
        <v>8271</v>
      </c>
      <c r="Q2882" s="6">
        <f>E2882/D2882</f>
        <v>0.23333333333333334</v>
      </c>
      <c r="R2882" s="8">
        <f>E2882/N2882</f>
        <v>96.551724137931032</v>
      </c>
      <c r="S2882" s="3" t="s">
        <v>8319</v>
      </c>
      <c r="T2882" s="3" t="s">
        <v>8320</v>
      </c>
    </row>
    <row r="2883" spans="1:20" ht="10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12">
        <f t="shared" ref="J2883:J2946" si="45">(((I2883/60)/60)/24)+DATE(1970,1,1)</f>
        <v>41976.639305555553</v>
      </c>
      <c r="K2883" s="3">
        <v>1412432436</v>
      </c>
      <c r="L2883" s="12">
        <f>(((K2883/60)/60)/24)+DATE(1970,1,1)</f>
        <v>41916.597638888888</v>
      </c>
      <c r="M2883" s="3" t="b">
        <v>0</v>
      </c>
      <c r="N2883" s="3">
        <v>0</v>
      </c>
      <c r="O2883" s="3" t="b">
        <v>0</v>
      </c>
      <c r="P2883" s="3" t="s">
        <v>8271</v>
      </c>
      <c r="Q2883" s="6">
        <f>E2883/D2883</f>
        <v>0</v>
      </c>
      <c r="R2883" s="8" t="e">
        <f>E2883/N2883</f>
        <v>#DIV/0!</v>
      </c>
      <c r="S2883" s="3" t="s">
        <v>8319</v>
      </c>
      <c r="T2883" s="3" t="s">
        <v>8320</v>
      </c>
    </row>
    <row r="2884" spans="1:20" ht="10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12">
        <f t="shared" si="45"/>
        <v>42491.596273148149</v>
      </c>
      <c r="K2884" s="3">
        <v>1459520318</v>
      </c>
      <c r="L2884" s="12">
        <f>(((K2884/60)/60)/24)+DATE(1970,1,1)</f>
        <v>42461.596273148149</v>
      </c>
      <c r="M2884" s="3" t="b">
        <v>0</v>
      </c>
      <c r="N2884" s="3">
        <v>4</v>
      </c>
      <c r="O2884" s="3" t="b">
        <v>0</v>
      </c>
      <c r="P2884" s="3" t="s">
        <v>8271</v>
      </c>
      <c r="Q2884" s="6">
        <f>E2884/D2884</f>
        <v>0.33600000000000002</v>
      </c>
      <c r="R2884" s="8">
        <f>E2884/N2884</f>
        <v>63</v>
      </c>
      <c r="S2884" s="3" t="s">
        <v>8319</v>
      </c>
      <c r="T2884" s="3" t="s">
        <v>8320</v>
      </c>
    </row>
    <row r="2885" spans="1:20" ht="10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12">
        <f t="shared" si="45"/>
        <v>42406.207638888889</v>
      </c>
      <c r="K2885" s="3">
        <v>1451684437</v>
      </c>
      <c r="L2885" s="12">
        <f>(((K2885/60)/60)/24)+DATE(1970,1,1)</f>
        <v>42370.90320601852</v>
      </c>
      <c r="M2885" s="3" t="b">
        <v>0</v>
      </c>
      <c r="N2885" s="3">
        <v>5</v>
      </c>
      <c r="O2885" s="3" t="b">
        <v>0</v>
      </c>
      <c r="P2885" s="3" t="s">
        <v>8271</v>
      </c>
      <c r="Q2885" s="6">
        <f>E2885/D2885</f>
        <v>0.1908</v>
      </c>
      <c r="R2885" s="8">
        <f>E2885/N2885</f>
        <v>381.6</v>
      </c>
      <c r="S2885" s="3" t="s">
        <v>8319</v>
      </c>
      <c r="T2885" s="3" t="s">
        <v>8320</v>
      </c>
    </row>
    <row r="2886" spans="1:20" ht="63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12">
        <f t="shared" si="45"/>
        <v>41978.727256944447</v>
      </c>
      <c r="K2886" s="3">
        <v>1415208435</v>
      </c>
      <c r="L2886" s="12">
        <f>(((K2886/60)/60)/24)+DATE(1970,1,1)</f>
        <v>41948.727256944447</v>
      </c>
      <c r="M2886" s="3" t="b">
        <v>0</v>
      </c>
      <c r="N2886" s="3">
        <v>4</v>
      </c>
      <c r="O2886" s="3" t="b">
        <v>0</v>
      </c>
      <c r="P2886" s="3" t="s">
        <v>8271</v>
      </c>
      <c r="Q2886" s="6">
        <f>E2886/D2886</f>
        <v>4.1111111111111114E-3</v>
      </c>
      <c r="R2886" s="8">
        <f>E2886/N2886</f>
        <v>46.25</v>
      </c>
      <c r="S2886" s="3" t="s">
        <v>8319</v>
      </c>
      <c r="T2886" s="3" t="s">
        <v>8320</v>
      </c>
    </row>
    <row r="2887" spans="1:20" ht="63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12">
        <f t="shared" si="45"/>
        <v>42077.034733796296</v>
      </c>
      <c r="K2887" s="3">
        <v>1423705801</v>
      </c>
      <c r="L2887" s="12">
        <f>(((K2887/60)/60)/24)+DATE(1970,1,1)</f>
        <v>42047.07640046296</v>
      </c>
      <c r="M2887" s="3" t="b">
        <v>0</v>
      </c>
      <c r="N2887" s="3">
        <v>5</v>
      </c>
      <c r="O2887" s="3" t="b">
        <v>0</v>
      </c>
      <c r="P2887" s="3" t="s">
        <v>8271</v>
      </c>
      <c r="Q2887" s="6">
        <f>E2887/D2887</f>
        <v>0.32500000000000001</v>
      </c>
      <c r="R2887" s="8">
        <f>E2887/N2887</f>
        <v>26</v>
      </c>
      <c r="S2887" s="3" t="s">
        <v>8319</v>
      </c>
      <c r="T2887" s="3" t="s">
        <v>8320</v>
      </c>
    </row>
    <row r="2888" spans="1:20" ht="10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12">
        <f t="shared" si="45"/>
        <v>42266.165972222225</v>
      </c>
      <c r="K2888" s="3">
        <v>1442243484</v>
      </c>
      <c r="L2888" s="12">
        <f>(((K2888/60)/60)/24)+DATE(1970,1,1)</f>
        <v>42261.632916666669</v>
      </c>
      <c r="M2888" s="3" t="b">
        <v>0</v>
      </c>
      <c r="N2888" s="3">
        <v>1</v>
      </c>
      <c r="O2888" s="3" t="b">
        <v>0</v>
      </c>
      <c r="P2888" s="3" t="s">
        <v>8271</v>
      </c>
      <c r="Q2888" s="6">
        <f>E2888/D2888</f>
        <v>0.05</v>
      </c>
      <c r="R2888" s="8">
        <f>E2888/N2888</f>
        <v>10</v>
      </c>
      <c r="S2888" s="3" t="s">
        <v>8319</v>
      </c>
      <c r="T2888" s="3" t="s">
        <v>8320</v>
      </c>
    </row>
    <row r="2889" spans="1:20" ht="10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12">
        <f t="shared" si="45"/>
        <v>42015.427361111113</v>
      </c>
      <c r="K2889" s="3">
        <v>1418379324</v>
      </c>
      <c r="L2889" s="12">
        <f>(((K2889/60)/60)/24)+DATE(1970,1,1)</f>
        <v>41985.427361111113</v>
      </c>
      <c r="M2889" s="3" t="b">
        <v>0</v>
      </c>
      <c r="N2889" s="3">
        <v>1</v>
      </c>
      <c r="O2889" s="3" t="b">
        <v>0</v>
      </c>
      <c r="P2889" s="3" t="s">
        <v>8271</v>
      </c>
      <c r="Q2889" s="6">
        <f>E2889/D2889</f>
        <v>1.6666666666666668E-3</v>
      </c>
      <c r="R2889" s="8">
        <f>E2889/N2889</f>
        <v>5</v>
      </c>
      <c r="S2889" s="3" t="s">
        <v>8319</v>
      </c>
      <c r="T2889" s="3" t="s">
        <v>8320</v>
      </c>
    </row>
    <row r="2890" spans="1:20" ht="126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12">
        <f t="shared" si="45"/>
        <v>41930.207638888889</v>
      </c>
      <c r="K2890" s="3">
        <v>1412945440</v>
      </c>
      <c r="L2890" s="12">
        <f>(((K2890/60)/60)/24)+DATE(1970,1,1)</f>
        <v>41922.535185185188</v>
      </c>
      <c r="M2890" s="3" t="b">
        <v>0</v>
      </c>
      <c r="N2890" s="3">
        <v>0</v>
      </c>
      <c r="O2890" s="3" t="b">
        <v>0</v>
      </c>
      <c r="P2890" s="3" t="s">
        <v>8271</v>
      </c>
      <c r="Q2890" s="6">
        <f>E2890/D2890</f>
        <v>0</v>
      </c>
      <c r="R2890" s="8" t="e">
        <f>E2890/N2890</f>
        <v>#DIV/0!</v>
      </c>
      <c r="S2890" s="3" t="s">
        <v>8319</v>
      </c>
      <c r="T2890" s="3" t="s">
        <v>8320</v>
      </c>
    </row>
    <row r="2891" spans="1:20" ht="10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12">
        <f t="shared" si="45"/>
        <v>41880.863252314812</v>
      </c>
      <c r="K2891" s="3">
        <v>1406752985</v>
      </c>
      <c r="L2891" s="12">
        <f>(((K2891/60)/60)/24)+DATE(1970,1,1)</f>
        <v>41850.863252314812</v>
      </c>
      <c r="M2891" s="3" t="b">
        <v>0</v>
      </c>
      <c r="N2891" s="3">
        <v>14</v>
      </c>
      <c r="O2891" s="3" t="b">
        <v>0</v>
      </c>
      <c r="P2891" s="3" t="s">
        <v>8271</v>
      </c>
      <c r="Q2891" s="6">
        <f>E2891/D2891</f>
        <v>0.38066666666666665</v>
      </c>
      <c r="R2891" s="8">
        <f>E2891/N2891</f>
        <v>81.571428571428569</v>
      </c>
      <c r="S2891" s="3" t="s">
        <v>8319</v>
      </c>
      <c r="T2891" s="3" t="s">
        <v>8320</v>
      </c>
    </row>
    <row r="2892" spans="1:20" ht="10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12">
        <f t="shared" si="45"/>
        <v>41860.125</v>
      </c>
      <c r="K2892" s="3">
        <v>1405100992</v>
      </c>
      <c r="L2892" s="12">
        <f>(((K2892/60)/60)/24)+DATE(1970,1,1)</f>
        <v>41831.742962962962</v>
      </c>
      <c r="M2892" s="3" t="b">
        <v>0</v>
      </c>
      <c r="N2892" s="3">
        <v>3</v>
      </c>
      <c r="O2892" s="3" t="b">
        <v>0</v>
      </c>
      <c r="P2892" s="3" t="s">
        <v>8271</v>
      </c>
      <c r="Q2892" s="6">
        <f>E2892/D2892</f>
        <v>1.0500000000000001E-2</v>
      </c>
      <c r="R2892" s="8">
        <f>E2892/N2892</f>
        <v>7</v>
      </c>
      <c r="S2892" s="3" t="s">
        <v>8319</v>
      </c>
      <c r="T2892" s="3" t="s">
        <v>8320</v>
      </c>
    </row>
    <row r="2893" spans="1:20" ht="10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12">
        <f t="shared" si="45"/>
        <v>42475.84175925926</v>
      </c>
      <c r="K2893" s="3">
        <v>1455570728</v>
      </c>
      <c r="L2893" s="12">
        <f>(((K2893/60)/60)/24)+DATE(1970,1,1)</f>
        <v>42415.883425925931</v>
      </c>
      <c r="M2893" s="3" t="b">
        <v>0</v>
      </c>
      <c r="N2893" s="3">
        <v>10</v>
      </c>
      <c r="O2893" s="3" t="b">
        <v>0</v>
      </c>
      <c r="P2893" s="3" t="s">
        <v>8271</v>
      </c>
      <c r="Q2893" s="6">
        <f>E2893/D2893</f>
        <v>2.7300000000000001E-2</v>
      </c>
      <c r="R2893" s="8">
        <f>E2893/N2893</f>
        <v>27.3</v>
      </c>
      <c r="S2893" s="3" t="s">
        <v>8319</v>
      </c>
      <c r="T2893" s="3" t="s">
        <v>8320</v>
      </c>
    </row>
    <row r="2894" spans="1:20" ht="10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12">
        <f t="shared" si="45"/>
        <v>41876.875</v>
      </c>
      <c r="K2894" s="3">
        <v>1408381704</v>
      </c>
      <c r="L2894" s="12">
        <f>(((K2894/60)/60)/24)+DATE(1970,1,1)</f>
        <v>41869.714166666665</v>
      </c>
      <c r="M2894" s="3" t="b">
        <v>0</v>
      </c>
      <c r="N2894" s="3">
        <v>17</v>
      </c>
      <c r="O2894" s="3" t="b">
        <v>0</v>
      </c>
      <c r="P2894" s="3" t="s">
        <v>8271</v>
      </c>
      <c r="Q2894" s="6">
        <f>E2894/D2894</f>
        <v>9.0909090909090912E-2</v>
      </c>
      <c r="R2894" s="8">
        <f>E2894/N2894</f>
        <v>29.411764705882351</v>
      </c>
      <c r="S2894" s="3" t="s">
        <v>8319</v>
      </c>
      <c r="T2894" s="3" t="s">
        <v>8320</v>
      </c>
    </row>
    <row r="2895" spans="1:20" ht="42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12">
        <f t="shared" si="45"/>
        <v>42013.083333333328</v>
      </c>
      <c r="K2895" s="3">
        <v>1415644395</v>
      </c>
      <c r="L2895" s="12">
        <f>(((K2895/60)/60)/24)+DATE(1970,1,1)</f>
        <v>41953.773090277777</v>
      </c>
      <c r="M2895" s="3" t="b">
        <v>0</v>
      </c>
      <c r="N2895" s="3">
        <v>2</v>
      </c>
      <c r="O2895" s="3" t="b">
        <v>0</v>
      </c>
      <c r="P2895" s="3" t="s">
        <v>8271</v>
      </c>
      <c r="Q2895" s="6">
        <f>E2895/D2895</f>
        <v>5.0000000000000001E-3</v>
      </c>
      <c r="R2895" s="8">
        <f>E2895/N2895</f>
        <v>12.5</v>
      </c>
      <c r="S2895" s="3" t="s">
        <v>8319</v>
      </c>
      <c r="T2895" s="3" t="s">
        <v>8320</v>
      </c>
    </row>
    <row r="2896" spans="1:20" ht="42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12">
        <f t="shared" si="45"/>
        <v>42097.944618055553</v>
      </c>
      <c r="K2896" s="3">
        <v>1422920415</v>
      </c>
      <c r="L2896" s="12">
        <f>(((K2896/60)/60)/24)+DATE(1970,1,1)</f>
        <v>42037.986284722225</v>
      </c>
      <c r="M2896" s="3" t="b">
        <v>0</v>
      </c>
      <c r="N2896" s="3">
        <v>0</v>
      </c>
      <c r="O2896" s="3" t="b">
        <v>0</v>
      </c>
      <c r="P2896" s="3" t="s">
        <v>8271</v>
      </c>
      <c r="Q2896" s="6">
        <f>E2896/D2896</f>
        <v>0</v>
      </c>
      <c r="R2896" s="8" t="e">
        <f>E2896/N2896</f>
        <v>#DIV/0!</v>
      </c>
      <c r="S2896" s="3" t="s">
        <v>8319</v>
      </c>
      <c r="T2896" s="3" t="s">
        <v>8320</v>
      </c>
    </row>
    <row r="2897" spans="1:20" ht="10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12">
        <f t="shared" si="45"/>
        <v>41812.875</v>
      </c>
      <c r="K2897" s="3">
        <v>1403356792</v>
      </c>
      <c r="L2897" s="12">
        <f>(((K2897/60)/60)/24)+DATE(1970,1,1)</f>
        <v>41811.555462962962</v>
      </c>
      <c r="M2897" s="3" t="b">
        <v>0</v>
      </c>
      <c r="N2897" s="3">
        <v>4</v>
      </c>
      <c r="O2897" s="3" t="b">
        <v>0</v>
      </c>
      <c r="P2897" s="3" t="s">
        <v>8271</v>
      </c>
      <c r="Q2897" s="6">
        <f>E2897/D2897</f>
        <v>4.5999999999999999E-2</v>
      </c>
      <c r="R2897" s="8">
        <f>E2897/N2897</f>
        <v>5.75</v>
      </c>
      <c r="S2897" s="3" t="s">
        <v>8319</v>
      </c>
      <c r="T2897" s="3" t="s">
        <v>8320</v>
      </c>
    </row>
    <row r="2898" spans="1:20" ht="84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12">
        <f t="shared" si="45"/>
        <v>42716.25</v>
      </c>
      <c r="K2898" s="3">
        <v>1480283321</v>
      </c>
      <c r="L2898" s="12">
        <f>(((K2898/60)/60)/24)+DATE(1970,1,1)</f>
        <v>42701.908807870372</v>
      </c>
      <c r="M2898" s="3" t="b">
        <v>0</v>
      </c>
      <c r="N2898" s="3">
        <v>12</v>
      </c>
      <c r="O2898" s="3" t="b">
        <v>0</v>
      </c>
      <c r="P2898" s="3" t="s">
        <v>8271</v>
      </c>
      <c r="Q2898" s="6">
        <f>E2898/D2898</f>
        <v>0.20833333333333334</v>
      </c>
      <c r="R2898" s="8">
        <f>E2898/N2898</f>
        <v>52.083333333333336</v>
      </c>
      <c r="S2898" s="3" t="s">
        <v>8319</v>
      </c>
      <c r="T2898" s="3" t="s">
        <v>8320</v>
      </c>
    </row>
    <row r="2899" spans="1:20" ht="10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12">
        <f t="shared" si="45"/>
        <v>42288.645196759258</v>
      </c>
      <c r="K2899" s="3">
        <v>1441985458</v>
      </c>
      <c r="L2899" s="12">
        <f>(((K2899/60)/60)/24)+DATE(1970,1,1)</f>
        <v>42258.646504629629</v>
      </c>
      <c r="M2899" s="3" t="b">
        <v>0</v>
      </c>
      <c r="N2899" s="3">
        <v>3</v>
      </c>
      <c r="O2899" s="3" t="b">
        <v>0</v>
      </c>
      <c r="P2899" s="3" t="s">
        <v>8271</v>
      </c>
      <c r="Q2899" s="6">
        <f>E2899/D2899</f>
        <v>4.583333333333333E-2</v>
      </c>
      <c r="R2899" s="8">
        <f>E2899/N2899</f>
        <v>183.33333333333334</v>
      </c>
      <c r="S2899" s="3" t="s">
        <v>8319</v>
      </c>
      <c r="T2899" s="3" t="s">
        <v>8320</v>
      </c>
    </row>
    <row r="2900" spans="1:20" ht="10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12">
        <f t="shared" si="45"/>
        <v>42308.664965277778</v>
      </c>
      <c r="K2900" s="3">
        <v>1443715053</v>
      </c>
      <c r="L2900" s="12">
        <f>(((K2900/60)/60)/24)+DATE(1970,1,1)</f>
        <v>42278.664965277778</v>
      </c>
      <c r="M2900" s="3" t="b">
        <v>0</v>
      </c>
      <c r="N2900" s="3">
        <v>12</v>
      </c>
      <c r="O2900" s="3" t="b">
        <v>0</v>
      </c>
      <c r="P2900" s="3" t="s">
        <v>8271</v>
      </c>
      <c r="Q2900" s="6">
        <f>E2900/D2900</f>
        <v>4.2133333333333335E-2</v>
      </c>
      <c r="R2900" s="8">
        <f>E2900/N2900</f>
        <v>26.333333333333332</v>
      </c>
      <c r="S2900" s="3" t="s">
        <v>8319</v>
      </c>
      <c r="T2900" s="3" t="s">
        <v>8320</v>
      </c>
    </row>
    <row r="2901" spans="1:20" ht="10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12">
        <f t="shared" si="45"/>
        <v>42575.078217592592</v>
      </c>
      <c r="K2901" s="3">
        <v>1464141158</v>
      </c>
      <c r="L2901" s="12">
        <f>(((K2901/60)/60)/24)+DATE(1970,1,1)</f>
        <v>42515.078217592592</v>
      </c>
      <c r="M2901" s="3" t="b">
        <v>0</v>
      </c>
      <c r="N2901" s="3">
        <v>0</v>
      </c>
      <c r="O2901" s="3" t="b">
        <v>0</v>
      </c>
      <c r="P2901" s="3" t="s">
        <v>8271</v>
      </c>
      <c r="Q2901" s="6">
        <f>E2901/D2901</f>
        <v>0</v>
      </c>
      <c r="R2901" s="8" t="e">
        <f>E2901/N2901</f>
        <v>#DIV/0!</v>
      </c>
      <c r="S2901" s="3" t="s">
        <v>8319</v>
      </c>
      <c r="T2901" s="3" t="s">
        <v>8320</v>
      </c>
    </row>
    <row r="2902" spans="1:20" ht="10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12">
        <f t="shared" si="45"/>
        <v>41860.234166666669</v>
      </c>
      <c r="K2902" s="3">
        <v>1404970632</v>
      </c>
      <c r="L2902" s="12">
        <f>(((K2902/60)/60)/24)+DATE(1970,1,1)</f>
        <v>41830.234166666669</v>
      </c>
      <c r="M2902" s="3" t="b">
        <v>0</v>
      </c>
      <c r="N2902" s="3">
        <v>7</v>
      </c>
      <c r="O2902" s="3" t="b">
        <v>0</v>
      </c>
      <c r="P2902" s="3" t="s">
        <v>8271</v>
      </c>
      <c r="Q2902" s="6">
        <f>E2902/D2902</f>
        <v>0.61909090909090914</v>
      </c>
      <c r="R2902" s="8">
        <f>E2902/N2902</f>
        <v>486.42857142857144</v>
      </c>
      <c r="S2902" s="3" t="s">
        <v>8319</v>
      </c>
      <c r="T2902" s="3" t="s">
        <v>8320</v>
      </c>
    </row>
    <row r="2903" spans="1:20" ht="10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12">
        <f t="shared" si="45"/>
        <v>42042.904386574075</v>
      </c>
      <c r="K2903" s="3">
        <v>1418161339</v>
      </c>
      <c r="L2903" s="12">
        <f>(((K2903/60)/60)/24)+DATE(1970,1,1)</f>
        <v>41982.904386574075</v>
      </c>
      <c r="M2903" s="3" t="b">
        <v>0</v>
      </c>
      <c r="N2903" s="3">
        <v>2</v>
      </c>
      <c r="O2903" s="3" t="b">
        <v>0</v>
      </c>
      <c r="P2903" s="3" t="s">
        <v>8271</v>
      </c>
      <c r="Q2903" s="6">
        <f>E2903/D2903</f>
        <v>8.0000000000000002E-3</v>
      </c>
      <c r="R2903" s="8">
        <f>E2903/N2903</f>
        <v>3</v>
      </c>
      <c r="S2903" s="3" t="s">
        <v>8319</v>
      </c>
      <c r="T2903" s="3" t="s">
        <v>8320</v>
      </c>
    </row>
    <row r="2904" spans="1:20" ht="84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12">
        <f t="shared" si="45"/>
        <v>42240.439768518518</v>
      </c>
      <c r="K2904" s="3">
        <v>1437820396</v>
      </c>
      <c r="L2904" s="12">
        <f>(((K2904/60)/60)/24)+DATE(1970,1,1)</f>
        <v>42210.439768518518</v>
      </c>
      <c r="M2904" s="3" t="b">
        <v>0</v>
      </c>
      <c r="N2904" s="3">
        <v>1</v>
      </c>
      <c r="O2904" s="3" t="b">
        <v>0</v>
      </c>
      <c r="P2904" s="3" t="s">
        <v>8271</v>
      </c>
      <c r="Q2904" s="6">
        <f>E2904/D2904</f>
        <v>1.6666666666666666E-4</v>
      </c>
      <c r="R2904" s="8">
        <f>E2904/N2904</f>
        <v>25</v>
      </c>
      <c r="S2904" s="3" t="s">
        <v>8319</v>
      </c>
      <c r="T2904" s="3" t="s">
        <v>8320</v>
      </c>
    </row>
    <row r="2905" spans="1:20" ht="10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12">
        <f t="shared" si="45"/>
        <v>42256.166874999995</v>
      </c>
      <c r="K2905" s="3">
        <v>1436587218</v>
      </c>
      <c r="L2905" s="12">
        <f>(((K2905/60)/60)/24)+DATE(1970,1,1)</f>
        <v>42196.166874999995</v>
      </c>
      <c r="M2905" s="3" t="b">
        <v>0</v>
      </c>
      <c r="N2905" s="3">
        <v>4</v>
      </c>
      <c r="O2905" s="3" t="b">
        <v>0</v>
      </c>
      <c r="P2905" s="3" t="s">
        <v>8271</v>
      </c>
      <c r="Q2905" s="6">
        <f>E2905/D2905</f>
        <v>7.7999999999999996E-3</v>
      </c>
      <c r="R2905" s="8">
        <f>E2905/N2905</f>
        <v>9.75</v>
      </c>
      <c r="S2905" s="3" t="s">
        <v>8319</v>
      </c>
      <c r="T2905" s="3" t="s">
        <v>8320</v>
      </c>
    </row>
    <row r="2906" spans="1:20" ht="10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12">
        <f t="shared" si="45"/>
        <v>41952.5</v>
      </c>
      <c r="K2906" s="3">
        <v>1414538031</v>
      </c>
      <c r="L2906" s="12">
        <f>(((K2906/60)/60)/24)+DATE(1970,1,1)</f>
        <v>41940.967951388891</v>
      </c>
      <c r="M2906" s="3" t="b">
        <v>0</v>
      </c>
      <c r="N2906" s="3">
        <v>4</v>
      </c>
      <c r="O2906" s="3" t="b">
        <v>0</v>
      </c>
      <c r="P2906" s="3" t="s">
        <v>8271</v>
      </c>
      <c r="Q2906" s="6">
        <f>E2906/D2906</f>
        <v>0.05</v>
      </c>
      <c r="R2906" s="8">
        <f>E2906/N2906</f>
        <v>18.75</v>
      </c>
      <c r="S2906" s="3" t="s">
        <v>8319</v>
      </c>
      <c r="T2906" s="3" t="s">
        <v>8320</v>
      </c>
    </row>
    <row r="2907" spans="1:20" ht="84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12">
        <f t="shared" si="45"/>
        <v>42620.056863425925</v>
      </c>
      <c r="K2907" s="3">
        <v>1472001713</v>
      </c>
      <c r="L2907" s="12">
        <f>(((K2907/60)/60)/24)+DATE(1970,1,1)</f>
        <v>42606.056863425925</v>
      </c>
      <c r="M2907" s="3" t="b">
        <v>0</v>
      </c>
      <c r="N2907" s="3">
        <v>17</v>
      </c>
      <c r="O2907" s="3" t="b">
        <v>0</v>
      </c>
      <c r="P2907" s="3" t="s">
        <v>8271</v>
      </c>
      <c r="Q2907" s="6">
        <f>E2907/D2907</f>
        <v>0.17771428571428571</v>
      </c>
      <c r="R2907" s="8">
        <f>E2907/N2907</f>
        <v>36.588235294117645</v>
      </c>
      <c r="S2907" s="3" t="s">
        <v>8319</v>
      </c>
      <c r="T2907" s="3" t="s">
        <v>8320</v>
      </c>
    </row>
    <row r="2908" spans="1:20" ht="10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12">
        <f t="shared" si="45"/>
        <v>42217.041666666672</v>
      </c>
      <c r="K2908" s="3">
        <v>1436888066</v>
      </c>
      <c r="L2908" s="12">
        <f>(((K2908/60)/60)/24)+DATE(1970,1,1)</f>
        <v>42199.648912037039</v>
      </c>
      <c r="M2908" s="3" t="b">
        <v>0</v>
      </c>
      <c r="N2908" s="3">
        <v>7</v>
      </c>
      <c r="O2908" s="3" t="b">
        <v>0</v>
      </c>
      <c r="P2908" s="3" t="s">
        <v>8271</v>
      </c>
      <c r="Q2908" s="6">
        <f>E2908/D2908</f>
        <v>9.4166666666666662E-2</v>
      </c>
      <c r="R2908" s="8">
        <f>E2908/N2908</f>
        <v>80.714285714285708</v>
      </c>
      <c r="S2908" s="3" t="s">
        <v>8319</v>
      </c>
      <c r="T2908" s="3" t="s">
        <v>8320</v>
      </c>
    </row>
    <row r="2909" spans="1:20" ht="126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12">
        <f t="shared" si="45"/>
        <v>42504.877743055549</v>
      </c>
      <c r="K2909" s="3">
        <v>1458075837</v>
      </c>
      <c r="L2909" s="12">
        <f>(((K2909/60)/60)/24)+DATE(1970,1,1)</f>
        <v>42444.877743055549</v>
      </c>
      <c r="M2909" s="3" t="b">
        <v>0</v>
      </c>
      <c r="N2909" s="3">
        <v>2</v>
      </c>
      <c r="O2909" s="3" t="b">
        <v>0</v>
      </c>
      <c r="P2909" s="3" t="s">
        <v>8271</v>
      </c>
      <c r="Q2909" s="6">
        <f>E2909/D2909</f>
        <v>8.0000000000000004E-4</v>
      </c>
      <c r="R2909" s="8">
        <f>E2909/N2909</f>
        <v>1</v>
      </c>
      <c r="S2909" s="3" t="s">
        <v>8319</v>
      </c>
      <c r="T2909" s="3" t="s">
        <v>8320</v>
      </c>
    </row>
    <row r="2910" spans="1:20" ht="10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12">
        <f t="shared" si="45"/>
        <v>42529.731701388882</v>
      </c>
      <c r="K2910" s="3">
        <v>1462815219</v>
      </c>
      <c r="L2910" s="12">
        <f>(((K2910/60)/60)/24)+DATE(1970,1,1)</f>
        <v>42499.731701388882</v>
      </c>
      <c r="M2910" s="3" t="b">
        <v>0</v>
      </c>
      <c r="N2910" s="3">
        <v>5</v>
      </c>
      <c r="O2910" s="3" t="b">
        <v>0</v>
      </c>
      <c r="P2910" s="3" t="s">
        <v>8271</v>
      </c>
      <c r="Q2910" s="6">
        <f>E2910/D2910</f>
        <v>2.75E-2</v>
      </c>
      <c r="R2910" s="8">
        <f>E2910/N2910</f>
        <v>52.8</v>
      </c>
      <c r="S2910" s="3" t="s">
        <v>8319</v>
      </c>
      <c r="T2910" s="3" t="s">
        <v>8320</v>
      </c>
    </row>
    <row r="2911" spans="1:20" ht="10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12">
        <f t="shared" si="45"/>
        <v>41968.823611111111</v>
      </c>
      <c r="K2911" s="3">
        <v>1413527001</v>
      </c>
      <c r="L2911" s="12">
        <f>(((K2911/60)/60)/24)+DATE(1970,1,1)</f>
        <v>41929.266215277778</v>
      </c>
      <c r="M2911" s="3" t="b">
        <v>0</v>
      </c>
      <c r="N2911" s="3">
        <v>1</v>
      </c>
      <c r="O2911" s="3" t="b">
        <v>0</v>
      </c>
      <c r="P2911" s="3" t="s">
        <v>8271</v>
      </c>
      <c r="Q2911" s="6">
        <f>E2911/D2911</f>
        <v>1.1111111111111112E-4</v>
      </c>
      <c r="R2911" s="8">
        <f>E2911/N2911</f>
        <v>20</v>
      </c>
      <c r="S2911" s="3" t="s">
        <v>8319</v>
      </c>
      <c r="T2911" s="3" t="s">
        <v>8320</v>
      </c>
    </row>
    <row r="2912" spans="1:20" ht="10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12">
        <f t="shared" si="45"/>
        <v>42167.841284722221</v>
      </c>
      <c r="K2912" s="3">
        <v>1428955887</v>
      </c>
      <c r="L2912" s="12">
        <f>(((K2912/60)/60)/24)+DATE(1970,1,1)</f>
        <v>42107.841284722221</v>
      </c>
      <c r="M2912" s="3" t="b">
        <v>0</v>
      </c>
      <c r="N2912" s="3">
        <v>1</v>
      </c>
      <c r="O2912" s="3" t="b">
        <v>0</v>
      </c>
      <c r="P2912" s="3" t="s">
        <v>8271</v>
      </c>
      <c r="Q2912" s="6">
        <f>E2912/D2912</f>
        <v>3.3333333333333335E-5</v>
      </c>
      <c r="R2912" s="8">
        <f>E2912/N2912</f>
        <v>1</v>
      </c>
      <c r="S2912" s="3" t="s">
        <v>8319</v>
      </c>
      <c r="T2912" s="3" t="s">
        <v>8320</v>
      </c>
    </row>
    <row r="2913" spans="1:20" ht="10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12">
        <f t="shared" si="45"/>
        <v>42182.768819444449</v>
      </c>
      <c r="K2913" s="3">
        <v>1431973626</v>
      </c>
      <c r="L2913" s="12">
        <f>(((K2913/60)/60)/24)+DATE(1970,1,1)</f>
        <v>42142.768819444449</v>
      </c>
      <c r="M2913" s="3" t="b">
        <v>0</v>
      </c>
      <c r="N2913" s="3">
        <v>14</v>
      </c>
      <c r="O2913" s="3" t="b">
        <v>0</v>
      </c>
      <c r="P2913" s="3" t="s">
        <v>8271</v>
      </c>
      <c r="Q2913" s="6">
        <f>E2913/D2913</f>
        <v>0.36499999999999999</v>
      </c>
      <c r="R2913" s="8">
        <f>E2913/N2913</f>
        <v>46.928571428571431</v>
      </c>
      <c r="S2913" s="3" t="s">
        <v>8319</v>
      </c>
      <c r="T2913" s="3" t="s">
        <v>8320</v>
      </c>
    </row>
    <row r="2914" spans="1:20" ht="10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12">
        <f t="shared" si="45"/>
        <v>42384.131643518514</v>
      </c>
      <c r="K2914" s="3">
        <v>1450235374</v>
      </c>
      <c r="L2914" s="12">
        <f>(((K2914/60)/60)/24)+DATE(1970,1,1)</f>
        <v>42354.131643518514</v>
      </c>
      <c r="M2914" s="3" t="b">
        <v>0</v>
      </c>
      <c r="N2914" s="3">
        <v>26</v>
      </c>
      <c r="O2914" s="3" t="b">
        <v>0</v>
      </c>
      <c r="P2914" s="3" t="s">
        <v>8271</v>
      </c>
      <c r="Q2914" s="6">
        <f>E2914/D2914</f>
        <v>0.14058171745152354</v>
      </c>
      <c r="R2914" s="8">
        <f>E2914/N2914</f>
        <v>78.07692307692308</v>
      </c>
      <c r="S2914" s="3" t="s">
        <v>8319</v>
      </c>
      <c r="T2914" s="3" t="s">
        <v>8320</v>
      </c>
    </row>
    <row r="2915" spans="1:20" ht="10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12">
        <f t="shared" si="45"/>
        <v>41888.922905092593</v>
      </c>
      <c r="K2915" s="3">
        <v>1404857339</v>
      </c>
      <c r="L2915" s="12">
        <f>(((K2915/60)/60)/24)+DATE(1970,1,1)</f>
        <v>41828.922905092593</v>
      </c>
      <c r="M2915" s="3" t="b">
        <v>0</v>
      </c>
      <c r="N2915" s="3">
        <v>2</v>
      </c>
      <c r="O2915" s="3" t="b">
        <v>0</v>
      </c>
      <c r="P2915" s="3" t="s">
        <v>8271</v>
      </c>
      <c r="Q2915" s="6">
        <f>E2915/D2915</f>
        <v>2.0000000000000001E-4</v>
      </c>
      <c r="R2915" s="8">
        <f>E2915/N2915</f>
        <v>1</v>
      </c>
      <c r="S2915" s="3" t="s">
        <v>8319</v>
      </c>
      <c r="T2915" s="3" t="s">
        <v>8320</v>
      </c>
    </row>
    <row r="2916" spans="1:20" ht="63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12">
        <f t="shared" si="45"/>
        <v>42077.865671296298</v>
      </c>
      <c r="K2916" s="3">
        <v>1421185594</v>
      </c>
      <c r="L2916" s="12">
        <f>(((K2916/60)/60)/24)+DATE(1970,1,1)</f>
        <v>42017.907337962963</v>
      </c>
      <c r="M2916" s="3" t="b">
        <v>0</v>
      </c>
      <c r="N2916" s="3">
        <v>1</v>
      </c>
      <c r="O2916" s="3" t="b">
        <v>0</v>
      </c>
      <c r="P2916" s="3" t="s">
        <v>8271</v>
      </c>
      <c r="Q2916" s="6">
        <f>E2916/D2916</f>
        <v>4.0000000000000003E-5</v>
      </c>
      <c r="R2916" s="8">
        <f>E2916/N2916</f>
        <v>1</v>
      </c>
      <c r="S2916" s="3" t="s">
        <v>8319</v>
      </c>
      <c r="T2916" s="3" t="s">
        <v>8320</v>
      </c>
    </row>
    <row r="2917" spans="1:20" ht="84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12">
        <f t="shared" si="45"/>
        <v>42445.356365740736</v>
      </c>
      <c r="K2917" s="3">
        <v>1455528790</v>
      </c>
      <c r="L2917" s="12">
        <f>(((K2917/60)/60)/24)+DATE(1970,1,1)</f>
        <v>42415.398032407407</v>
      </c>
      <c r="M2917" s="3" t="b">
        <v>0</v>
      </c>
      <c r="N2917" s="3">
        <v>3</v>
      </c>
      <c r="O2917" s="3" t="b">
        <v>0</v>
      </c>
      <c r="P2917" s="3" t="s">
        <v>8271</v>
      </c>
      <c r="Q2917" s="6">
        <f>E2917/D2917</f>
        <v>0.61099999999999999</v>
      </c>
      <c r="R2917" s="8">
        <f>E2917/N2917</f>
        <v>203.66666666666666</v>
      </c>
      <c r="S2917" s="3" t="s">
        <v>8319</v>
      </c>
      <c r="T2917" s="3" t="s">
        <v>8320</v>
      </c>
    </row>
    <row r="2918" spans="1:20" ht="84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12">
        <f t="shared" si="45"/>
        <v>41778.476724537039</v>
      </c>
      <c r="K2918" s="3">
        <v>1398511589</v>
      </c>
      <c r="L2918" s="12">
        <f>(((K2918/60)/60)/24)+DATE(1970,1,1)</f>
        <v>41755.476724537039</v>
      </c>
      <c r="M2918" s="3" t="b">
        <v>0</v>
      </c>
      <c r="N2918" s="3">
        <v>7</v>
      </c>
      <c r="O2918" s="3" t="b">
        <v>0</v>
      </c>
      <c r="P2918" s="3" t="s">
        <v>8271</v>
      </c>
      <c r="Q2918" s="6">
        <f>E2918/D2918</f>
        <v>7.8378378378378383E-2</v>
      </c>
      <c r="R2918" s="8">
        <f>E2918/N2918</f>
        <v>20.714285714285715</v>
      </c>
      <c r="S2918" s="3" t="s">
        <v>8319</v>
      </c>
      <c r="T2918" s="3" t="s">
        <v>8320</v>
      </c>
    </row>
    <row r="2919" spans="1:20" ht="84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12">
        <f t="shared" si="45"/>
        <v>42263.234340277777</v>
      </c>
      <c r="K2919" s="3">
        <v>1440826647</v>
      </c>
      <c r="L2919" s="12">
        <f>(((K2919/60)/60)/24)+DATE(1970,1,1)</f>
        <v>42245.234340277777</v>
      </c>
      <c r="M2919" s="3" t="b">
        <v>0</v>
      </c>
      <c r="N2919" s="3">
        <v>9</v>
      </c>
      <c r="O2919" s="3" t="b">
        <v>0</v>
      </c>
      <c r="P2919" s="3" t="s">
        <v>8271</v>
      </c>
      <c r="Q2919" s="6">
        <f>E2919/D2919</f>
        <v>0.2185</v>
      </c>
      <c r="R2919" s="8">
        <f>E2919/N2919</f>
        <v>48.555555555555557</v>
      </c>
      <c r="S2919" s="3" t="s">
        <v>8319</v>
      </c>
      <c r="T2919" s="3" t="s">
        <v>8320</v>
      </c>
    </row>
    <row r="2920" spans="1:20" ht="84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12">
        <f t="shared" si="45"/>
        <v>42306.629710648151</v>
      </c>
      <c r="K2920" s="3">
        <v>1443712007</v>
      </c>
      <c r="L2920" s="12">
        <f>(((K2920/60)/60)/24)+DATE(1970,1,1)</f>
        <v>42278.629710648151</v>
      </c>
      <c r="M2920" s="3" t="b">
        <v>0</v>
      </c>
      <c r="N2920" s="3">
        <v>20</v>
      </c>
      <c r="O2920" s="3" t="b">
        <v>0</v>
      </c>
      <c r="P2920" s="3" t="s">
        <v>8271</v>
      </c>
      <c r="Q2920" s="6">
        <f>E2920/D2920</f>
        <v>0.27239999999999998</v>
      </c>
      <c r="R2920" s="8">
        <f>E2920/N2920</f>
        <v>68.099999999999994</v>
      </c>
      <c r="S2920" s="3" t="s">
        <v>8319</v>
      </c>
      <c r="T2920" s="3" t="s">
        <v>8320</v>
      </c>
    </row>
    <row r="2921" spans="1:20" ht="84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12">
        <f t="shared" si="45"/>
        <v>41856.61954861111</v>
      </c>
      <c r="K2921" s="3">
        <v>1404658329</v>
      </c>
      <c r="L2921" s="12">
        <f>(((K2921/60)/60)/24)+DATE(1970,1,1)</f>
        <v>41826.61954861111</v>
      </c>
      <c r="M2921" s="3" t="b">
        <v>0</v>
      </c>
      <c r="N2921" s="3">
        <v>6</v>
      </c>
      <c r="O2921" s="3" t="b">
        <v>0</v>
      </c>
      <c r="P2921" s="3" t="s">
        <v>8271</v>
      </c>
      <c r="Q2921" s="6">
        <f>E2921/D2921</f>
        <v>8.5000000000000006E-2</v>
      </c>
      <c r="R2921" s="8">
        <f>E2921/N2921</f>
        <v>8.5</v>
      </c>
      <c r="S2921" s="3" t="s">
        <v>8319</v>
      </c>
      <c r="T2921" s="3" t="s">
        <v>8320</v>
      </c>
    </row>
    <row r="2922" spans="1:20" ht="10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12">
        <f t="shared" si="45"/>
        <v>42088.750810185185</v>
      </c>
      <c r="K2922" s="3">
        <v>1424718070</v>
      </c>
      <c r="L2922" s="12">
        <f>(((K2922/60)/60)/24)+DATE(1970,1,1)</f>
        <v>42058.792476851857</v>
      </c>
      <c r="M2922" s="3" t="b">
        <v>0</v>
      </c>
      <c r="N2922" s="3">
        <v>13</v>
      </c>
      <c r="O2922" s="3" t="b">
        <v>0</v>
      </c>
      <c r="P2922" s="3" t="s">
        <v>8271</v>
      </c>
      <c r="Q2922" s="6">
        <f>E2922/D2922</f>
        <v>0.26840000000000003</v>
      </c>
      <c r="R2922" s="8">
        <f>E2922/N2922</f>
        <v>51.615384615384613</v>
      </c>
      <c r="S2922" s="3" t="s">
        <v>8319</v>
      </c>
      <c r="T2922" s="3" t="s">
        <v>8320</v>
      </c>
    </row>
    <row r="2923" spans="1:20" ht="84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12">
        <f t="shared" si="45"/>
        <v>41907.886620370373</v>
      </c>
      <c r="K2923" s="3">
        <v>1409087804</v>
      </c>
      <c r="L2923" s="12">
        <f>(((K2923/60)/60)/24)+DATE(1970,1,1)</f>
        <v>41877.886620370373</v>
      </c>
      <c r="M2923" s="3" t="b">
        <v>0</v>
      </c>
      <c r="N2923" s="3">
        <v>3</v>
      </c>
      <c r="O2923" s="3" t="b">
        <v>1</v>
      </c>
      <c r="P2923" s="3" t="s">
        <v>8305</v>
      </c>
      <c r="Q2923" s="6">
        <f>E2923/D2923</f>
        <v>1.29</v>
      </c>
      <c r="R2923" s="8">
        <f>E2923/N2923</f>
        <v>43</v>
      </c>
      <c r="S2923" s="3" t="s">
        <v>8319</v>
      </c>
      <c r="T2923" s="3" t="s">
        <v>8361</v>
      </c>
    </row>
    <row r="2924" spans="1:20" ht="10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12">
        <f t="shared" si="45"/>
        <v>42142.874155092592</v>
      </c>
      <c r="K2924" s="3">
        <v>1428094727</v>
      </c>
      <c r="L2924" s="12">
        <f>(((K2924/60)/60)/24)+DATE(1970,1,1)</f>
        <v>42097.874155092592</v>
      </c>
      <c r="M2924" s="3" t="b">
        <v>0</v>
      </c>
      <c r="N2924" s="3">
        <v>6</v>
      </c>
      <c r="O2924" s="3" t="b">
        <v>1</v>
      </c>
      <c r="P2924" s="3" t="s">
        <v>8305</v>
      </c>
      <c r="Q2924" s="6">
        <f>E2924/D2924</f>
        <v>1</v>
      </c>
      <c r="R2924" s="8">
        <f>E2924/N2924</f>
        <v>83.333333333333329</v>
      </c>
      <c r="S2924" s="3" t="s">
        <v>8319</v>
      </c>
      <c r="T2924" s="3" t="s">
        <v>8361</v>
      </c>
    </row>
    <row r="2925" spans="1:20" ht="84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12">
        <f t="shared" si="45"/>
        <v>42028.125</v>
      </c>
      <c r="K2925" s="3">
        <v>1420774779</v>
      </c>
      <c r="L2925" s="12">
        <f>(((K2925/60)/60)/24)+DATE(1970,1,1)</f>
        <v>42013.15253472222</v>
      </c>
      <c r="M2925" s="3" t="b">
        <v>0</v>
      </c>
      <c r="N2925" s="3">
        <v>10</v>
      </c>
      <c r="O2925" s="3" t="b">
        <v>1</v>
      </c>
      <c r="P2925" s="3" t="s">
        <v>8305</v>
      </c>
      <c r="Q2925" s="6">
        <f>E2925/D2925</f>
        <v>1</v>
      </c>
      <c r="R2925" s="8">
        <f>E2925/N2925</f>
        <v>30</v>
      </c>
      <c r="S2925" s="3" t="s">
        <v>8319</v>
      </c>
      <c r="T2925" s="3" t="s">
        <v>8361</v>
      </c>
    </row>
    <row r="2926" spans="1:20" ht="10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12">
        <f t="shared" si="45"/>
        <v>42133.165972222225</v>
      </c>
      <c r="K2926" s="3">
        <v>1428585710</v>
      </c>
      <c r="L2926" s="12">
        <f>(((K2926/60)/60)/24)+DATE(1970,1,1)</f>
        <v>42103.556828703702</v>
      </c>
      <c r="M2926" s="3" t="b">
        <v>0</v>
      </c>
      <c r="N2926" s="3">
        <v>147</v>
      </c>
      <c r="O2926" s="3" t="b">
        <v>1</v>
      </c>
      <c r="P2926" s="3" t="s">
        <v>8305</v>
      </c>
      <c r="Q2926" s="6">
        <f>E2926/D2926</f>
        <v>1.032</v>
      </c>
      <c r="R2926" s="8">
        <f>E2926/N2926</f>
        <v>175.51020408163265</v>
      </c>
      <c r="S2926" s="3" t="s">
        <v>8319</v>
      </c>
      <c r="T2926" s="3" t="s">
        <v>8361</v>
      </c>
    </row>
    <row r="2927" spans="1:20" ht="10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12">
        <f t="shared" si="45"/>
        <v>41893.584120370368</v>
      </c>
      <c r="K2927" s="3">
        <v>1407852068</v>
      </c>
      <c r="L2927" s="12">
        <f>(((K2927/60)/60)/24)+DATE(1970,1,1)</f>
        <v>41863.584120370368</v>
      </c>
      <c r="M2927" s="3" t="b">
        <v>0</v>
      </c>
      <c r="N2927" s="3">
        <v>199</v>
      </c>
      <c r="O2927" s="3" t="b">
        <v>1</v>
      </c>
      <c r="P2927" s="3" t="s">
        <v>8305</v>
      </c>
      <c r="Q2927" s="6">
        <f>E2927/D2927</f>
        <v>1.0244597777777777</v>
      </c>
      <c r="R2927" s="8">
        <f>E2927/N2927</f>
        <v>231.66175879396985</v>
      </c>
      <c r="S2927" s="3" t="s">
        <v>8319</v>
      </c>
      <c r="T2927" s="3" t="s">
        <v>8361</v>
      </c>
    </row>
    <row r="2928" spans="1:20" ht="10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12">
        <f t="shared" si="45"/>
        <v>42058.765960648147</v>
      </c>
      <c r="K2928" s="3">
        <v>1423506179</v>
      </c>
      <c r="L2928" s="12">
        <f>(((K2928/60)/60)/24)+DATE(1970,1,1)</f>
        <v>42044.765960648147</v>
      </c>
      <c r="M2928" s="3" t="b">
        <v>0</v>
      </c>
      <c r="N2928" s="3">
        <v>50</v>
      </c>
      <c r="O2928" s="3" t="b">
        <v>1</v>
      </c>
      <c r="P2928" s="3" t="s">
        <v>8305</v>
      </c>
      <c r="Q2928" s="6">
        <f>E2928/D2928</f>
        <v>1.25</v>
      </c>
      <c r="R2928" s="8">
        <f>E2928/N2928</f>
        <v>75</v>
      </c>
      <c r="S2928" s="3" t="s">
        <v>8319</v>
      </c>
      <c r="T2928" s="3" t="s">
        <v>8361</v>
      </c>
    </row>
    <row r="2929" spans="1:20" ht="10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12">
        <f t="shared" si="45"/>
        <v>41835.208333333336</v>
      </c>
      <c r="K2929" s="3">
        <v>1402934629</v>
      </c>
      <c r="L2929" s="12">
        <f>(((K2929/60)/60)/24)+DATE(1970,1,1)</f>
        <v>41806.669317129628</v>
      </c>
      <c r="M2929" s="3" t="b">
        <v>0</v>
      </c>
      <c r="N2929" s="3">
        <v>21</v>
      </c>
      <c r="O2929" s="3" t="b">
        <v>1</v>
      </c>
      <c r="P2929" s="3" t="s">
        <v>8305</v>
      </c>
      <c r="Q2929" s="6">
        <f>E2929/D2929</f>
        <v>1.3083333333333333</v>
      </c>
      <c r="R2929" s="8">
        <f>E2929/N2929</f>
        <v>112.14285714285714</v>
      </c>
      <c r="S2929" s="3" t="s">
        <v>8319</v>
      </c>
      <c r="T2929" s="3" t="s">
        <v>8361</v>
      </c>
    </row>
    <row r="2930" spans="1:20" ht="63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12">
        <f t="shared" si="45"/>
        <v>42433.998217592598</v>
      </c>
      <c r="K2930" s="3">
        <v>1454543846</v>
      </c>
      <c r="L2930" s="12">
        <f>(((K2930/60)/60)/24)+DATE(1970,1,1)</f>
        <v>42403.998217592598</v>
      </c>
      <c r="M2930" s="3" t="b">
        <v>0</v>
      </c>
      <c r="N2930" s="3">
        <v>24</v>
      </c>
      <c r="O2930" s="3" t="b">
        <v>1</v>
      </c>
      <c r="P2930" s="3" t="s">
        <v>8305</v>
      </c>
      <c r="Q2930" s="6">
        <f>E2930/D2930</f>
        <v>1</v>
      </c>
      <c r="R2930" s="8">
        <f>E2930/N2930</f>
        <v>41.666666666666664</v>
      </c>
      <c r="S2930" s="3" t="s">
        <v>8319</v>
      </c>
      <c r="T2930" s="3" t="s">
        <v>8361</v>
      </c>
    </row>
    <row r="2931" spans="1:20" ht="10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12">
        <f t="shared" si="45"/>
        <v>41784.564328703702</v>
      </c>
      <c r="K2931" s="3">
        <v>1398432758</v>
      </c>
      <c r="L2931" s="12">
        <f>(((K2931/60)/60)/24)+DATE(1970,1,1)</f>
        <v>41754.564328703702</v>
      </c>
      <c r="M2931" s="3" t="b">
        <v>0</v>
      </c>
      <c r="N2931" s="3">
        <v>32</v>
      </c>
      <c r="O2931" s="3" t="b">
        <v>1</v>
      </c>
      <c r="P2931" s="3" t="s">
        <v>8305</v>
      </c>
      <c r="Q2931" s="6">
        <f>E2931/D2931</f>
        <v>1.02069375</v>
      </c>
      <c r="R2931" s="8">
        <f>E2931/N2931</f>
        <v>255.17343750000001</v>
      </c>
      <c r="S2931" s="3" t="s">
        <v>8319</v>
      </c>
      <c r="T2931" s="3" t="s">
        <v>8361</v>
      </c>
    </row>
    <row r="2932" spans="1:20" ht="10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12">
        <f t="shared" si="45"/>
        <v>42131.584074074075</v>
      </c>
      <c r="K2932" s="3">
        <v>1428415264</v>
      </c>
      <c r="L2932" s="12">
        <f>(((K2932/60)/60)/24)+DATE(1970,1,1)</f>
        <v>42101.584074074075</v>
      </c>
      <c r="M2932" s="3" t="b">
        <v>0</v>
      </c>
      <c r="N2932" s="3">
        <v>62</v>
      </c>
      <c r="O2932" s="3" t="b">
        <v>1</v>
      </c>
      <c r="P2932" s="3" t="s">
        <v>8305</v>
      </c>
      <c r="Q2932" s="6">
        <f>E2932/D2932</f>
        <v>1.0092000000000001</v>
      </c>
      <c r="R2932" s="8">
        <f>E2932/N2932</f>
        <v>162.7741935483871</v>
      </c>
      <c r="S2932" s="3" t="s">
        <v>8319</v>
      </c>
      <c r="T2932" s="3" t="s">
        <v>8361</v>
      </c>
    </row>
    <row r="2933" spans="1:20" ht="126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12">
        <f t="shared" si="45"/>
        <v>41897.255555555559</v>
      </c>
      <c r="K2933" s="3">
        <v>1408604363</v>
      </c>
      <c r="L2933" s="12">
        <f>(((K2933/60)/60)/24)+DATE(1970,1,1)</f>
        <v>41872.291238425925</v>
      </c>
      <c r="M2933" s="3" t="b">
        <v>0</v>
      </c>
      <c r="N2933" s="3">
        <v>9</v>
      </c>
      <c r="O2933" s="3" t="b">
        <v>1</v>
      </c>
      <c r="P2933" s="3" t="s">
        <v>8305</v>
      </c>
      <c r="Q2933" s="6">
        <f>E2933/D2933</f>
        <v>1.06</v>
      </c>
      <c r="R2933" s="8">
        <f>E2933/N2933</f>
        <v>88.333333333333329</v>
      </c>
      <c r="S2933" s="3" t="s">
        <v>8319</v>
      </c>
      <c r="T2933" s="3" t="s">
        <v>8361</v>
      </c>
    </row>
    <row r="2934" spans="1:20" ht="10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12">
        <f t="shared" si="45"/>
        <v>42056.458333333328</v>
      </c>
      <c r="K2934" s="3">
        <v>1421812637</v>
      </c>
      <c r="L2934" s="12">
        <f>(((K2934/60)/60)/24)+DATE(1970,1,1)</f>
        <v>42025.164780092593</v>
      </c>
      <c r="M2934" s="3" t="b">
        <v>0</v>
      </c>
      <c r="N2934" s="3">
        <v>38</v>
      </c>
      <c r="O2934" s="3" t="b">
        <v>1</v>
      </c>
      <c r="P2934" s="3" t="s">
        <v>8305</v>
      </c>
      <c r="Q2934" s="6">
        <f>E2934/D2934</f>
        <v>1.0509677419354839</v>
      </c>
      <c r="R2934" s="8">
        <f>E2934/N2934</f>
        <v>85.736842105263165</v>
      </c>
      <c r="S2934" s="3" t="s">
        <v>8319</v>
      </c>
      <c r="T2934" s="3" t="s">
        <v>8361</v>
      </c>
    </row>
    <row r="2935" spans="1:20" ht="10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12">
        <f t="shared" si="45"/>
        <v>42525.956631944442</v>
      </c>
      <c r="K2935" s="3">
        <v>1462489053</v>
      </c>
      <c r="L2935" s="12">
        <f>(((K2935/60)/60)/24)+DATE(1970,1,1)</f>
        <v>42495.956631944442</v>
      </c>
      <c r="M2935" s="3" t="b">
        <v>0</v>
      </c>
      <c r="N2935" s="3">
        <v>54</v>
      </c>
      <c r="O2935" s="3" t="b">
        <v>1</v>
      </c>
      <c r="P2935" s="3" t="s">
        <v>8305</v>
      </c>
      <c r="Q2935" s="6">
        <f>E2935/D2935</f>
        <v>1.0276000000000001</v>
      </c>
      <c r="R2935" s="8">
        <f>E2935/N2935</f>
        <v>47.574074074074076</v>
      </c>
      <c r="S2935" s="3" t="s">
        <v>8319</v>
      </c>
      <c r="T2935" s="3" t="s">
        <v>8361</v>
      </c>
    </row>
    <row r="2936" spans="1:20" ht="84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12">
        <f t="shared" si="45"/>
        <v>41805.636157407411</v>
      </c>
      <c r="K2936" s="3">
        <v>1400253364</v>
      </c>
      <c r="L2936" s="12">
        <f>(((K2936/60)/60)/24)+DATE(1970,1,1)</f>
        <v>41775.636157407411</v>
      </c>
      <c r="M2936" s="3" t="b">
        <v>0</v>
      </c>
      <c r="N2936" s="3">
        <v>37</v>
      </c>
      <c r="O2936" s="3" t="b">
        <v>1</v>
      </c>
      <c r="P2936" s="3" t="s">
        <v>8305</v>
      </c>
      <c r="Q2936" s="6">
        <f>E2936/D2936</f>
        <v>1.08</v>
      </c>
      <c r="R2936" s="8">
        <f>E2936/N2936</f>
        <v>72.972972972972968</v>
      </c>
      <c r="S2936" s="3" t="s">
        <v>8319</v>
      </c>
      <c r="T2936" s="3" t="s">
        <v>8361</v>
      </c>
    </row>
    <row r="2937" spans="1:20" ht="10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12">
        <f t="shared" si="45"/>
        <v>42611.708333333328</v>
      </c>
      <c r="K2937" s="3">
        <v>1467468008</v>
      </c>
      <c r="L2937" s="12">
        <f>(((K2937/60)/60)/24)+DATE(1970,1,1)</f>
        <v>42553.583425925928</v>
      </c>
      <c r="M2937" s="3" t="b">
        <v>0</v>
      </c>
      <c r="N2937" s="3">
        <v>39</v>
      </c>
      <c r="O2937" s="3" t="b">
        <v>1</v>
      </c>
      <c r="P2937" s="3" t="s">
        <v>8305</v>
      </c>
      <c r="Q2937" s="6">
        <f>E2937/D2937</f>
        <v>1.0088571428571429</v>
      </c>
      <c r="R2937" s="8">
        <f>E2937/N2937</f>
        <v>90.538461538461533</v>
      </c>
      <c r="S2937" s="3" t="s">
        <v>8319</v>
      </c>
      <c r="T2937" s="3" t="s">
        <v>8361</v>
      </c>
    </row>
    <row r="2938" spans="1:20" ht="10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12">
        <f t="shared" si="45"/>
        <v>41925.207638888889</v>
      </c>
      <c r="K2938" s="3">
        <v>1412091423</v>
      </c>
      <c r="L2938" s="12">
        <f>(((K2938/60)/60)/24)+DATE(1970,1,1)</f>
        <v>41912.650729166664</v>
      </c>
      <c r="M2938" s="3" t="b">
        <v>0</v>
      </c>
      <c r="N2938" s="3">
        <v>34</v>
      </c>
      <c r="O2938" s="3" t="b">
        <v>1</v>
      </c>
      <c r="P2938" s="3" t="s">
        <v>8305</v>
      </c>
      <c r="Q2938" s="6">
        <f>E2938/D2938</f>
        <v>1.28</v>
      </c>
      <c r="R2938" s="8">
        <f>E2938/N2938</f>
        <v>37.647058823529413</v>
      </c>
      <c r="S2938" s="3" t="s">
        <v>8319</v>
      </c>
      <c r="T2938" s="3" t="s">
        <v>8361</v>
      </c>
    </row>
    <row r="2939" spans="1:20" ht="63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12">
        <f t="shared" si="45"/>
        <v>41833.457326388889</v>
      </c>
      <c r="K2939" s="3">
        <v>1402657113</v>
      </c>
      <c r="L2939" s="12">
        <f>(((K2939/60)/60)/24)+DATE(1970,1,1)</f>
        <v>41803.457326388889</v>
      </c>
      <c r="M2939" s="3" t="b">
        <v>0</v>
      </c>
      <c r="N2939" s="3">
        <v>55</v>
      </c>
      <c r="O2939" s="3" t="b">
        <v>1</v>
      </c>
      <c r="P2939" s="3" t="s">
        <v>8305</v>
      </c>
      <c r="Q2939" s="6">
        <f>E2939/D2939</f>
        <v>1.3333333333333333</v>
      </c>
      <c r="R2939" s="8">
        <f>E2939/N2939</f>
        <v>36.363636363636367</v>
      </c>
      <c r="S2939" s="3" t="s">
        <v>8319</v>
      </c>
      <c r="T2939" s="3" t="s">
        <v>8361</v>
      </c>
    </row>
    <row r="2940" spans="1:20" ht="10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12">
        <f t="shared" si="45"/>
        <v>42034.703865740739</v>
      </c>
      <c r="K2940" s="3">
        <v>1420044814</v>
      </c>
      <c r="L2940" s="12">
        <f>(((K2940/60)/60)/24)+DATE(1970,1,1)</f>
        <v>42004.703865740739</v>
      </c>
      <c r="M2940" s="3" t="b">
        <v>0</v>
      </c>
      <c r="N2940" s="3">
        <v>32</v>
      </c>
      <c r="O2940" s="3" t="b">
        <v>1</v>
      </c>
      <c r="P2940" s="3" t="s">
        <v>8305</v>
      </c>
      <c r="Q2940" s="6">
        <f>E2940/D2940</f>
        <v>1.0137499999999999</v>
      </c>
      <c r="R2940" s="8">
        <f>E2940/N2940</f>
        <v>126.71875</v>
      </c>
      <c r="S2940" s="3" t="s">
        <v>8319</v>
      </c>
      <c r="T2940" s="3" t="s">
        <v>8361</v>
      </c>
    </row>
    <row r="2941" spans="1:20" ht="10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12">
        <f t="shared" si="45"/>
        <v>41879.041666666664</v>
      </c>
      <c r="K2941" s="3">
        <v>1406316312</v>
      </c>
      <c r="L2941" s="12">
        <f>(((K2941/60)/60)/24)+DATE(1970,1,1)</f>
        <v>41845.809166666666</v>
      </c>
      <c r="M2941" s="3" t="b">
        <v>0</v>
      </c>
      <c r="N2941" s="3">
        <v>25</v>
      </c>
      <c r="O2941" s="3" t="b">
        <v>1</v>
      </c>
      <c r="P2941" s="3" t="s">
        <v>8305</v>
      </c>
      <c r="Q2941" s="6">
        <f>E2941/D2941</f>
        <v>1.0287500000000001</v>
      </c>
      <c r="R2941" s="8">
        <f>E2941/N2941</f>
        <v>329.2</v>
      </c>
      <c r="S2941" s="3" t="s">
        <v>8319</v>
      </c>
      <c r="T2941" s="3" t="s">
        <v>8361</v>
      </c>
    </row>
    <row r="2942" spans="1:20" ht="84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12">
        <f t="shared" si="45"/>
        <v>42022.773356481484</v>
      </c>
      <c r="K2942" s="3">
        <v>1418150018</v>
      </c>
      <c r="L2942" s="12">
        <f>(((K2942/60)/60)/24)+DATE(1970,1,1)</f>
        <v>41982.773356481484</v>
      </c>
      <c r="M2942" s="3" t="b">
        <v>0</v>
      </c>
      <c r="N2942" s="3">
        <v>33</v>
      </c>
      <c r="O2942" s="3" t="b">
        <v>1</v>
      </c>
      <c r="P2942" s="3" t="s">
        <v>8305</v>
      </c>
      <c r="Q2942" s="6">
        <f>E2942/D2942</f>
        <v>1.0724</v>
      </c>
      <c r="R2942" s="8">
        <f>E2942/N2942</f>
        <v>81.242424242424249</v>
      </c>
      <c r="S2942" s="3" t="s">
        <v>8319</v>
      </c>
      <c r="T2942" s="3" t="s">
        <v>8361</v>
      </c>
    </row>
    <row r="2943" spans="1:20" ht="10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12">
        <f t="shared" si="45"/>
        <v>42064.960127314815</v>
      </c>
      <c r="K2943" s="3">
        <v>1422658955</v>
      </c>
      <c r="L2943" s="12">
        <f>(((K2943/60)/60)/24)+DATE(1970,1,1)</f>
        <v>42034.960127314815</v>
      </c>
      <c r="M2943" s="3" t="b">
        <v>0</v>
      </c>
      <c r="N2943" s="3">
        <v>1</v>
      </c>
      <c r="O2943" s="3" t="b">
        <v>0</v>
      </c>
      <c r="P2943" s="3" t="s">
        <v>8303</v>
      </c>
      <c r="Q2943" s="6">
        <f>E2943/D2943</f>
        <v>4.0000000000000003E-5</v>
      </c>
      <c r="R2943" s="8">
        <f>E2943/N2943</f>
        <v>1</v>
      </c>
      <c r="S2943" s="3" t="s">
        <v>8319</v>
      </c>
      <c r="T2943" s="3" t="s">
        <v>8359</v>
      </c>
    </row>
    <row r="2944" spans="1:20" ht="10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12">
        <f t="shared" si="45"/>
        <v>42354.845833333333</v>
      </c>
      <c r="K2944" s="3">
        <v>1448565459</v>
      </c>
      <c r="L2944" s="12">
        <f>(((K2944/60)/60)/24)+DATE(1970,1,1)</f>
        <v>42334.803923611107</v>
      </c>
      <c r="M2944" s="3" t="b">
        <v>0</v>
      </c>
      <c r="N2944" s="3">
        <v>202</v>
      </c>
      <c r="O2944" s="3" t="b">
        <v>0</v>
      </c>
      <c r="P2944" s="3" t="s">
        <v>8303</v>
      </c>
      <c r="Q2944" s="6">
        <f>E2944/D2944</f>
        <v>0.20424999999999999</v>
      </c>
      <c r="R2944" s="8">
        <f>E2944/N2944</f>
        <v>202.22772277227722</v>
      </c>
      <c r="S2944" s="3" t="s">
        <v>8319</v>
      </c>
      <c r="T2944" s="3" t="s">
        <v>8359</v>
      </c>
    </row>
    <row r="2945" spans="1:20" ht="10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12">
        <f t="shared" si="45"/>
        <v>42107.129398148143</v>
      </c>
      <c r="K2945" s="3">
        <v>1426302380</v>
      </c>
      <c r="L2945" s="12">
        <f>(((K2945/60)/60)/24)+DATE(1970,1,1)</f>
        <v>42077.129398148143</v>
      </c>
      <c r="M2945" s="3" t="b">
        <v>0</v>
      </c>
      <c r="N2945" s="3">
        <v>0</v>
      </c>
      <c r="O2945" s="3" t="b">
        <v>0</v>
      </c>
      <c r="P2945" s="3" t="s">
        <v>8303</v>
      </c>
      <c r="Q2945" s="6">
        <f>E2945/D2945</f>
        <v>0</v>
      </c>
      <c r="R2945" s="8" t="e">
        <f>E2945/N2945</f>
        <v>#DIV/0!</v>
      </c>
      <c r="S2945" s="3" t="s">
        <v>8319</v>
      </c>
      <c r="T2945" s="3" t="s">
        <v>8359</v>
      </c>
    </row>
    <row r="2946" spans="1:20" ht="84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12">
        <f t="shared" si="45"/>
        <v>42162.9143287037</v>
      </c>
      <c r="K2946" s="3">
        <v>1431122198</v>
      </c>
      <c r="L2946" s="12">
        <f>(((K2946/60)/60)/24)+DATE(1970,1,1)</f>
        <v>42132.9143287037</v>
      </c>
      <c r="M2946" s="3" t="b">
        <v>0</v>
      </c>
      <c r="N2946" s="3">
        <v>1</v>
      </c>
      <c r="O2946" s="3" t="b">
        <v>0</v>
      </c>
      <c r="P2946" s="3" t="s">
        <v>8303</v>
      </c>
      <c r="Q2946" s="6">
        <f>E2946/D2946</f>
        <v>0.01</v>
      </c>
      <c r="R2946" s="8">
        <f>E2946/N2946</f>
        <v>100</v>
      </c>
      <c r="S2946" s="3" t="s">
        <v>8319</v>
      </c>
      <c r="T2946" s="3" t="s">
        <v>8359</v>
      </c>
    </row>
    <row r="2947" spans="1:20" ht="10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12">
        <f t="shared" ref="J2947:J3010" si="46">(((I2947/60)/60)/24)+DATE(1970,1,1)</f>
        <v>42148.139583333337</v>
      </c>
      <c r="K2947" s="3">
        <v>1429845660</v>
      </c>
      <c r="L2947" s="12">
        <f>(((K2947/60)/60)/24)+DATE(1970,1,1)</f>
        <v>42118.139583333337</v>
      </c>
      <c r="M2947" s="3" t="b">
        <v>0</v>
      </c>
      <c r="N2947" s="3">
        <v>0</v>
      </c>
      <c r="O2947" s="3" t="b">
        <v>0</v>
      </c>
      <c r="P2947" s="3" t="s">
        <v>8303</v>
      </c>
      <c r="Q2947" s="6">
        <f>E2947/D2947</f>
        <v>0</v>
      </c>
      <c r="R2947" s="8" t="e">
        <f>E2947/N2947</f>
        <v>#DIV/0!</v>
      </c>
      <c r="S2947" s="3" t="s">
        <v>8319</v>
      </c>
      <c r="T2947" s="3" t="s">
        <v>8359</v>
      </c>
    </row>
    <row r="2948" spans="1:20" ht="10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12">
        <f t="shared" si="46"/>
        <v>42597.531157407408</v>
      </c>
      <c r="K2948" s="3">
        <v>1468673092</v>
      </c>
      <c r="L2948" s="12">
        <f>(((K2948/60)/60)/24)+DATE(1970,1,1)</f>
        <v>42567.531157407408</v>
      </c>
      <c r="M2948" s="3" t="b">
        <v>0</v>
      </c>
      <c r="N2948" s="3">
        <v>2</v>
      </c>
      <c r="O2948" s="3" t="b">
        <v>0</v>
      </c>
      <c r="P2948" s="3" t="s">
        <v>8303</v>
      </c>
      <c r="Q2948" s="6">
        <f>E2948/D2948</f>
        <v>1E-3</v>
      </c>
      <c r="R2948" s="8">
        <f>E2948/N2948</f>
        <v>1</v>
      </c>
      <c r="S2948" s="3" t="s">
        <v>8319</v>
      </c>
      <c r="T2948" s="3" t="s">
        <v>8359</v>
      </c>
    </row>
    <row r="2949" spans="1:20" ht="10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12">
        <f t="shared" si="46"/>
        <v>42698.715972222228</v>
      </c>
      <c r="K2949" s="3">
        <v>1475760567</v>
      </c>
      <c r="L2949" s="12">
        <f>(((K2949/60)/60)/24)+DATE(1970,1,1)</f>
        <v>42649.562118055561</v>
      </c>
      <c r="M2949" s="3" t="b">
        <v>0</v>
      </c>
      <c r="N2949" s="3">
        <v>13</v>
      </c>
      <c r="O2949" s="3" t="b">
        <v>0</v>
      </c>
      <c r="P2949" s="3" t="s">
        <v>8303</v>
      </c>
      <c r="Q2949" s="6">
        <f>E2949/D2949</f>
        <v>4.2880000000000001E-2</v>
      </c>
      <c r="R2949" s="8">
        <f>E2949/N2949</f>
        <v>82.461538461538467</v>
      </c>
      <c r="S2949" s="3" t="s">
        <v>8319</v>
      </c>
      <c r="T2949" s="3" t="s">
        <v>8359</v>
      </c>
    </row>
    <row r="2950" spans="1:20" ht="10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12">
        <f t="shared" si="46"/>
        <v>42157.649224537032</v>
      </c>
      <c r="K2950" s="3">
        <v>1428075293</v>
      </c>
      <c r="L2950" s="12">
        <f>(((K2950/60)/60)/24)+DATE(1970,1,1)</f>
        <v>42097.649224537032</v>
      </c>
      <c r="M2950" s="3" t="b">
        <v>0</v>
      </c>
      <c r="N2950" s="3">
        <v>9</v>
      </c>
      <c r="O2950" s="3" t="b">
        <v>0</v>
      </c>
      <c r="P2950" s="3" t="s">
        <v>8303</v>
      </c>
      <c r="Q2950" s="6">
        <f>E2950/D2950</f>
        <v>4.8000000000000001E-5</v>
      </c>
      <c r="R2950" s="8">
        <f>E2950/N2950</f>
        <v>2.6666666666666665</v>
      </c>
      <c r="S2950" s="3" t="s">
        <v>8319</v>
      </c>
      <c r="T2950" s="3" t="s">
        <v>8359</v>
      </c>
    </row>
    <row r="2951" spans="1:20" ht="10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12">
        <f t="shared" si="46"/>
        <v>42327.864780092597</v>
      </c>
      <c r="K2951" s="3">
        <v>1445370317</v>
      </c>
      <c r="L2951" s="12">
        <f>(((K2951/60)/60)/24)+DATE(1970,1,1)</f>
        <v>42297.823113425926</v>
      </c>
      <c r="M2951" s="3" t="b">
        <v>0</v>
      </c>
      <c r="N2951" s="3">
        <v>2</v>
      </c>
      <c r="O2951" s="3" t="b">
        <v>0</v>
      </c>
      <c r="P2951" s="3" t="s">
        <v>8303</v>
      </c>
      <c r="Q2951" s="6">
        <f>E2951/D2951</f>
        <v>2.5000000000000001E-2</v>
      </c>
      <c r="R2951" s="8">
        <f>E2951/N2951</f>
        <v>12.5</v>
      </c>
      <c r="S2951" s="3" t="s">
        <v>8319</v>
      </c>
      <c r="T2951" s="3" t="s">
        <v>8359</v>
      </c>
    </row>
    <row r="2952" spans="1:20" ht="126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12">
        <f t="shared" si="46"/>
        <v>42392.36518518519</v>
      </c>
      <c r="K2952" s="3">
        <v>1450946752</v>
      </c>
      <c r="L2952" s="12">
        <f>(((K2952/60)/60)/24)+DATE(1970,1,1)</f>
        <v>42362.36518518519</v>
      </c>
      <c r="M2952" s="3" t="b">
        <v>0</v>
      </c>
      <c r="N2952" s="3">
        <v>0</v>
      </c>
      <c r="O2952" s="3" t="b">
        <v>0</v>
      </c>
      <c r="P2952" s="3" t="s">
        <v>8303</v>
      </c>
      <c r="Q2952" s="6">
        <f>E2952/D2952</f>
        <v>0</v>
      </c>
      <c r="R2952" s="8" t="e">
        <f>E2952/N2952</f>
        <v>#DIV/0!</v>
      </c>
      <c r="S2952" s="3" t="s">
        <v>8319</v>
      </c>
      <c r="T2952" s="3" t="s">
        <v>8359</v>
      </c>
    </row>
    <row r="2953" spans="1:20" ht="10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12">
        <f t="shared" si="46"/>
        <v>41917.802928240737</v>
      </c>
      <c r="K2953" s="3">
        <v>1408648573</v>
      </c>
      <c r="L2953" s="12">
        <f>(((K2953/60)/60)/24)+DATE(1970,1,1)</f>
        <v>41872.802928240737</v>
      </c>
      <c r="M2953" s="3" t="b">
        <v>0</v>
      </c>
      <c r="N2953" s="3">
        <v>58</v>
      </c>
      <c r="O2953" s="3" t="b">
        <v>0</v>
      </c>
      <c r="P2953" s="3" t="s">
        <v>8303</v>
      </c>
      <c r="Q2953" s="6">
        <f>E2953/D2953</f>
        <v>2.1919999999999999E-2</v>
      </c>
      <c r="R2953" s="8">
        <f>E2953/N2953</f>
        <v>18.896551724137932</v>
      </c>
      <c r="S2953" s="3" t="s">
        <v>8319</v>
      </c>
      <c r="T2953" s="3" t="s">
        <v>8359</v>
      </c>
    </row>
    <row r="2954" spans="1:20" ht="10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12">
        <f t="shared" si="46"/>
        <v>42660.166666666672</v>
      </c>
      <c r="K2954" s="3">
        <v>1473957239</v>
      </c>
      <c r="L2954" s="12">
        <f>(((K2954/60)/60)/24)+DATE(1970,1,1)</f>
        <v>42628.690266203703</v>
      </c>
      <c r="M2954" s="3" t="b">
        <v>0</v>
      </c>
      <c r="N2954" s="3">
        <v>8</v>
      </c>
      <c r="O2954" s="3" t="b">
        <v>0</v>
      </c>
      <c r="P2954" s="3" t="s">
        <v>8303</v>
      </c>
      <c r="Q2954" s="6">
        <f>E2954/D2954</f>
        <v>8.0250000000000002E-2</v>
      </c>
      <c r="R2954" s="8">
        <f>E2954/N2954</f>
        <v>200.625</v>
      </c>
      <c r="S2954" s="3" t="s">
        <v>8319</v>
      </c>
      <c r="T2954" s="3" t="s">
        <v>8359</v>
      </c>
    </row>
    <row r="2955" spans="1:20" ht="84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12">
        <f t="shared" si="46"/>
        <v>42285.791909722218</v>
      </c>
      <c r="K2955" s="3">
        <v>1441738821</v>
      </c>
      <c r="L2955" s="12">
        <f>(((K2955/60)/60)/24)+DATE(1970,1,1)</f>
        <v>42255.791909722218</v>
      </c>
      <c r="M2955" s="3" t="b">
        <v>0</v>
      </c>
      <c r="N2955" s="3">
        <v>3</v>
      </c>
      <c r="O2955" s="3" t="b">
        <v>0</v>
      </c>
      <c r="P2955" s="3" t="s">
        <v>8303</v>
      </c>
      <c r="Q2955" s="6">
        <f>E2955/D2955</f>
        <v>1.5125E-3</v>
      </c>
      <c r="R2955" s="8">
        <f>E2955/N2955</f>
        <v>201.66666666666666</v>
      </c>
      <c r="S2955" s="3" t="s">
        <v>8319</v>
      </c>
      <c r="T2955" s="3" t="s">
        <v>8359</v>
      </c>
    </row>
    <row r="2956" spans="1:20" ht="10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12">
        <f t="shared" si="46"/>
        <v>42810.541701388895</v>
      </c>
      <c r="K2956" s="3">
        <v>1487944803</v>
      </c>
      <c r="L2956" s="12">
        <f>(((K2956/60)/60)/24)+DATE(1970,1,1)</f>
        <v>42790.583368055552</v>
      </c>
      <c r="M2956" s="3" t="b">
        <v>0</v>
      </c>
      <c r="N2956" s="3">
        <v>0</v>
      </c>
      <c r="O2956" s="3" t="b">
        <v>0</v>
      </c>
      <c r="P2956" s="3" t="s">
        <v>8303</v>
      </c>
      <c r="Q2956" s="6">
        <f>E2956/D2956</f>
        <v>0</v>
      </c>
      <c r="R2956" s="8" t="e">
        <f>E2956/N2956</f>
        <v>#DIV/0!</v>
      </c>
      <c r="S2956" s="3" t="s">
        <v>8319</v>
      </c>
      <c r="T2956" s="3" t="s">
        <v>8359</v>
      </c>
    </row>
    <row r="2957" spans="1:20" ht="63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12">
        <f t="shared" si="46"/>
        <v>42171.741307870368</v>
      </c>
      <c r="K2957" s="3">
        <v>1431884849</v>
      </c>
      <c r="L2957" s="12">
        <f>(((K2957/60)/60)/24)+DATE(1970,1,1)</f>
        <v>42141.741307870368</v>
      </c>
      <c r="M2957" s="3" t="b">
        <v>0</v>
      </c>
      <c r="N2957" s="3">
        <v>11</v>
      </c>
      <c r="O2957" s="3" t="b">
        <v>0</v>
      </c>
      <c r="P2957" s="3" t="s">
        <v>8303</v>
      </c>
      <c r="Q2957" s="6">
        <f>E2957/D2957</f>
        <v>0.59583333333333333</v>
      </c>
      <c r="R2957" s="8">
        <f>E2957/N2957</f>
        <v>65</v>
      </c>
      <c r="S2957" s="3" t="s">
        <v>8319</v>
      </c>
      <c r="T2957" s="3" t="s">
        <v>8359</v>
      </c>
    </row>
    <row r="2958" spans="1:20" ht="10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12">
        <f t="shared" si="46"/>
        <v>42494.958912037036</v>
      </c>
      <c r="K2958" s="3">
        <v>1459810850</v>
      </c>
      <c r="L2958" s="12">
        <f>(((K2958/60)/60)/24)+DATE(1970,1,1)</f>
        <v>42464.958912037036</v>
      </c>
      <c r="M2958" s="3" t="b">
        <v>0</v>
      </c>
      <c r="N2958" s="3">
        <v>20</v>
      </c>
      <c r="O2958" s="3" t="b">
        <v>0</v>
      </c>
      <c r="P2958" s="3" t="s">
        <v>8303</v>
      </c>
      <c r="Q2958" s="6">
        <f>E2958/D2958</f>
        <v>0.16734177215189874</v>
      </c>
      <c r="R2958" s="8">
        <f>E2958/N2958</f>
        <v>66.099999999999994</v>
      </c>
      <c r="S2958" s="3" t="s">
        <v>8319</v>
      </c>
      <c r="T2958" s="3" t="s">
        <v>8359</v>
      </c>
    </row>
    <row r="2959" spans="1:20" ht="84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12">
        <f t="shared" si="46"/>
        <v>42090.969583333332</v>
      </c>
      <c r="K2959" s="3">
        <v>1422317772</v>
      </c>
      <c r="L2959" s="12">
        <f>(((K2959/60)/60)/24)+DATE(1970,1,1)</f>
        <v>42031.011249999996</v>
      </c>
      <c r="M2959" s="3" t="b">
        <v>0</v>
      </c>
      <c r="N2959" s="3">
        <v>3</v>
      </c>
      <c r="O2959" s="3" t="b">
        <v>0</v>
      </c>
      <c r="P2959" s="3" t="s">
        <v>8303</v>
      </c>
      <c r="Q2959" s="6">
        <f>E2959/D2959</f>
        <v>1.8666666666666668E-2</v>
      </c>
      <c r="R2959" s="8">
        <f>E2959/N2959</f>
        <v>93.333333333333329</v>
      </c>
      <c r="S2959" s="3" t="s">
        <v>8319</v>
      </c>
      <c r="T2959" s="3" t="s">
        <v>8359</v>
      </c>
    </row>
    <row r="2960" spans="1:20" ht="10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12">
        <f t="shared" si="46"/>
        <v>42498.73746527778</v>
      </c>
      <c r="K2960" s="3">
        <v>1457548917</v>
      </c>
      <c r="L2960" s="12">
        <f>(((K2960/60)/60)/24)+DATE(1970,1,1)</f>
        <v>42438.779131944444</v>
      </c>
      <c r="M2960" s="3" t="b">
        <v>0</v>
      </c>
      <c r="N2960" s="3">
        <v>0</v>
      </c>
      <c r="O2960" s="3" t="b">
        <v>0</v>
      </c>
      <c r="P2960" s="3" t="s">
        <v>8303</v>
      </c>
      <c r="Q2960" s="6">
        <f>E2960/D2960</f>
        <v>0</v>
      </c>
      <c r="R2960" s="8" t="e">
        <f>E2960/N2960</f>
        <v>#DIV/0!</v>
      </c>
      <c r="S2960" s="3" t="s">
        <v>8319</v>
      </c>
      <c r="T2960" s="3" t="s">
        <v>8359</v>
      </c>
    </row>
    <row r="2961" spans="1:20" ht="10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12">
        <f t="shared" si="46"/>
        <v>42528.008391203708</v>
      </c>
      <c r="K2961" s="3">
        <v>1462666325</v>
      </c>
      <c r="L2961" s="12">
        <f>(((K2961/60)/60)/24)+DATE(1970,1,1)</f>
        <v>42498.008391203708</v>
      </c>
      <c r="M2961" s="3" t="b">
        <v>0</v>
      </c>
      <c r="N2961" s="3">
        <v>0</v>
      </c>
      <c r="O2961" s="3" t="b">
        <v>0</v>
      </c>
      <c r="P2961" s="3" t="s">
        <v>8303</v>
      </c>
      <c r="Q2961" s="6">
        <f>E2961/D2961</f>
        <v>0</v>
      </c>
      <c r="R2961" s="8" t="e">
        <f>E2961/N2961</f>
        <v>#DIV/0!</v>
      </c>
      <c r="S2961" s="3" t="s">
        <v>8319</v>
      </c>
      <c r="T2961" s="3" t="s">
        <v>8359</v>
      </c>
    </row>
    <row r="2962" spans="1:20" ht="84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12">
        <f t="shared" si="46"/>
        <v>41893.757210648146</v>
      </c>
      <c r="K2962" s="3">
        <v>1407867023</v>
      </c>
      <c r="L2962" s="12">
        <f>(((K2962/60)/60)/24)+DATE(1970,1,1)</f>
        <v>41863.757210648146</v>
      </c>
      <c r="M2962" s="3" t="b">
        <v>0</v>
      </c>
      <c r="N2962" s="3">
        <v>0</v>
      </c>
      <c r="O2962" s="3" t="b">
        <v>0</v>
      </c>
      <c r="P2962" s="3" t="s">
        <v>8303</v>
      </c>
      <c r="Q2962" s="6">
        <f>E2962/D2962</f>
        <v>0</v>
      </c>
      <c r="R2962" s="8" t="e">
        <f>E2962/N2962</f>
        <v>#DIV/0!</v>
      </c>
      <c r="S2962" s="3" t="s">
        <v>8319</v>
      </c>
      <c r="T2962" s="3" t="s">
        <v>8359</v>
      </c>
    </row>
    <row r="2963" spans="1:20" ht="10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12">
        <f t="shared" si="46"/>
        <v>42089.166666666672</v>
      </c>
      <c r="K2963" s="3">
        <v>1424927159</v>
      </c>
      <c r="L2963" s="12">
        <f>(((K2963/60)/60)/24)+DATE(1970,1,1)</f>
        <v>42061.212488425925</v>
      </c>
      <c r="M2963" s="3" t="b">
        <v>0</v>
      </c>
      <c r="N2963" s="3">
        <v>108</v>
      </c>
      <c r="O2963" s="3" t="b">
        <v>1</v>
      </c>
      <c r="P2963" s="3" t="s">
        <v>8271</v>
      </c>
      <c r="Q2963" s="6">
        <f>E2963/D2963</f>
        <v>1.0962000000000001</v>
      </c>
      <c r="R2963" s="8">
        <f>E2963/N2963</f>
        <v>50.75</v>
      </c>
      <c r="S2963" s="3" t="s">
        <v>8319</v>
      </c>
      <c r="T2963" s="3" t="s">
        <v>8320</v>
      </c>
    </row>
    <row r="2964" spans="1:20" ht="10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12">
        <f t="shared" si="46"/>
        <v>42064.290972222225</v>
      </c>
      <c r="K2964" s="3">
        <v>1422769906</v>
      </c>
      <c r="L2964" s="12">
        <f>(((K2964/60)/60)/24)+DATE(1970,1,1)</f>
        <v>42036.24428240741</v>
      </c>
      <c r="M2964" s="3" t="b">
        <v>0</v>
      </c>
      <c r="N2964" s="3">
        <v>20</v>
      </c>
      <c r="O2964" s="3" t="b">
        <v>1</v>
      </c>
      <c r="P2964" s="3" t="s">
        <v>8271</v>
      </c>
      <c r="Q2964" s="6">
        <f>E2964/D2964</f>
        <v>1.218</v>
      </c>
      <c r="R2964" s="8">
        <f>E2964/N2964</f>
        <v>60.9</v>
      </c>
      <c r="S2964" s="3" t="s">
        <v>8319</v>
      </c>
      <c r="T2964" s="3" t="s">
        <v>8320</v>
      </c>
    </row>
    <row r="2965" spans="1:20" ht="10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12">
        <f t="shared" si="46"/>
        <v>42187.470185185186</v>
      </c>
      <c r="K2965" s="3">
        <v>1433243824</v>
      </c>
      <c r="L2965" s="12">
        <f>(((K2965/60)/60)/24)+DATE(1970,1,1)</f>
        <v>42157.470185185186</v>
      </c>
      <c r="M2965" s="3" t="b">
        <v>0</v>
      </c>
      <c r="N2965" s="3">
        <v>98</v>
      </c>
      <c r="O2965" s="3" t="b">
        <v>1</v>
      </c>
      <c r="P2965" s="3" t="s">
        <v>8271</v>
      </c>
      <c r="Q2965" s="6">
        <f>E2965/D2965</f>
        <v>1.0685</v>
      </c>
      <c r="R2965" s="8">
        <f>E2965/N2965</f>
        <v>109.03061224489795</v>
      </c>
      <c r="S2965" s="3" t="s">
        <v>8319</v>
      </c>
      <c r="T2965" s="3" t="s">
        <v>8320</v>
      </c>
    </row>
    <row r="2966" spans="1:20" ht="10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12">
        <f t="shared" si="46"/>
        <v>41857.897222222222</v>
      </c>
      <c r="K2966" s="3">
        <v>1404769819</v>
      </c>
      <c r="L2966" s="12">
        <f>(((K2966/60)/60)/24)+DATE(1970,1,1)</f>
        <v>41827.909942129627</v>
      </c>
      <c r="M2966" s="3" t="b">
        <v>0</v>
      </c>
      <c r="N2966" s="3">
        <v>196</v>
      </c>
      <c r="O2966" s="3" t="b">
        <v>1</v>
      </c>
      <c r="P2966" s="3" t="s">
        <v>8271</v>
      </c>
      <c r="Q2966" s="6">
        <f>E2966/D2966</f>
        <v>1.0071379999999999</v>
      </c>
      <c r="R2966" s="8">
        <f>E2966/N2966</f>
        <v>25.692295918367346</v>
      </c>
      <c r="S2966" s="3" t="s">
        <v>8319</v>
      </c>
      <c r="T2966" s="3" t="s">
        <v>8320</v>
      </c>
    </row>
    <row r="2967" spans="1:20" ht="10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12">
        <f t="shared" si="46"/>
        <v>42192.729548611111</v>
      </c>
      <c r="K2967" s="3">
        <v>1433698233</v>
      </c>
      <c r="L2967" s="12">
        <f>(((K2967/60)/60)/24)+DATE(1970,1,1)</f>
        <v>42162.729548611111</v>
      </c>
      <c r="M2967" s="3" t="b">
        <v>0</v>
      </c>
      <c r="N2967" s="3">
        <v>39</v>
      </c>
      <c r="O2967" s="3" t="b">
        <v>1</v>
      </c>
      <c r="P2967" s="3" t="s">
        <v>8271</v>
      </c>
      <c r="Q2967" s="6">
        <f>E2967/D2967</f>
        <v>1.0900000000000001</v>
      </c>
      <c r="R2967" s="8">
        <f>E2967/N2967</f>
        <v>41.92307692307692</v>
      </c>
      <c r="S2967" s="3" t="s">
        <v>8319</v>
      </c>
      <c r="T2967" s="3" t="s">
        <v>8320</v>
      </c>
    </row>
    <row r="2968" spans="1:20" ht="10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12">
        <f t="shared" si="46"/>
        <v>42263.738564814819</v>
      </c>
      <c r="K2968" s="3">
        <v>1439833412</v>
      </c>
      <c r="L2968" s="12">
        <f>(((K2968/60)/60)/24)+DATE(1970,1,1)</f>
        <v>42233.738564814819</v>
      </c>
      <c r="M2968" s="3" t="b">
        <v>0</v>
      </c>
      <c r="N2968" s="3">
        <v>128</v>
      </c>
      <c r="O2968" s="3" t="b">
        <v>1</v>
      </c>
      <c r="P2968" s="3" t="s">
        <v>8271</v>
      </c>
      <c r="Q2968" s="6">
        <f>E2968/D2968</f>
        <v>1.1363000000000001</v>
      </c>
      <c r="R2968" s="8">
        <f>E2968/N2968</f>
        <v>88.7734375</v>
      </c>
      <c r="S2968" s="3" t="s">
        <v>8319</v>
      </c>
      <c r="T2968" s="3" t="s">
        <v>8320</v>
      </c>
    </row>
    <row r="2969" spans="1:20" ht="84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12">
        <f t="shared" si="46"/>
        <v>42072.156157407408</v>
      </c>
      <c r="K2969" s="3">
        <v>1423284292</v>
      </c>
      <c r="L2969" s="12">
        <f>(((K2969/60)/60)/24)+DATE(1970,1,1)</f>
        <v>42042.197824074072</v>
      </c>
      <c r="M2969" s="3" t="b">
        <v>0</v>
      </c>
      <c r="N2969" s="3">
        <v>71</v>
      </c>
      <c r="O2969" s="3" t="b">
        <v>1</v>
      </c>
      <c r="P2969" s="3" t="s">
        <v>8271</v>
      </c>
      <c r="Q2969" s="6">
        <f>E2969/D2969</f>
        <v>1.1392</v>
      </c>
      <c r="R2969" s="8">
        <f>E2969/N2969</f>
        <v>80.225352112676063</v>
      </c>
      <c r="S2969" s="3" t="s">
        <v>8319</v>
      </c>
      <c r="T2969" s="3" t="s">
        <v>8320</v>
      </c>
    </row>
    <row r="2970" spans="1:20" ht="63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12">
        <f t="shared" si="46"/>
        <v>42599.165972222225</v>
      </c>
      <c r="K2970" s="3">
        <v>1470227660</v>
      </c>
      <c r="L2970" s="12">
        <f>(((K2970/60)/60)/24)+DATE(1970,1,1)</f>
        <v>42585.523842592593</v>
      </c>
      <c r="M2970" s="3" t="b">
        <v>0</v>
      </c>
      <c r="N2970" s="3">
        <v>47</v>
      </c>
      <c r="O2970" s="3" t="b">
        <v>1</v>
      </c>
      <c r="P2970" s="3" t="s">
        <v>8271</v>
      </c>
      <c r="Q2970" s="6">
        <f>E2970/D2970</f>
        <v>1.06</v>
      </c>
      <c r="R2970" s="8">
        <f>E2970/N2970</f>
        <v>78.936170212765958</v>
      </c>
      <c r="S2970" s="3" t="s">
        <v>8319</v>
      </c>
      <c r="T2970" s="3" t="s">
        <v>8320</v>
      </c>
    </row>
    <row r="2971" spans="1:20" ht="10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12">
        <f t="shared" si="46"/>
        <v>42127.952083333337</v>
      </c>
      <c r="K2971" s="3">
        <v>1428087153</v>
      </c>
      <c r="L2971" s="12">
        <f>(((K2971/60)/60)/24)+DATE(1970,1,1)</f>
        <v>42097.786493055552</v>
      </c>
      <c r="M2971" s="3" t="b">
        <v>0</v>
      </c>
      <c r="N2971" s="3">
        <v>17</v>
      </c>
      <c r="O2971" s="3" t="b">
        <v>1</v>
      </c>
      <c r="P2971" s="3" t="s">
        <v>8271</v>
      </c>
      <c r="Q2971" s="6">
        <f>E2971/D2971</f>
        <v>1.625</v>
      </c>
      <c r="R2971" s="8">
        <f>E2971/N2971</f>
        <v>95.588235294117652</v>
      </c>
      <c r="S2971" s="3" t="s">
        <v>8319</v>
      </c>
      <c r="T2971" s="3" t="s">
        <v>8320</v>
      </c>
    </row>
    <row r="2972" spans="1:20" ht="84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12">
        <f t="shared" si="46"/>
        <v>41838.669571759259</v>
      </c>
      <c r="K2972" s="3">
        <v>1403107451</v>
      </c>
      <c r="L2972" s="12">
        <f>(((K2972/60)/60)/24)+DATE(1970,1,1)</f>
        <v>41808.669571759259</v>
      </c>
      <c r="M2972" s="3" t="b">
        <v>0</v>
      </c>
      <c r="N2972" s="3">
        <v>91</v>
      </c>
      <c r="O2972" s="3" t="b">
        <v>1</v>
      </c>
      <c r="P2972" s="3" t="s">
        <v>8271</v>
      </c>
      <c r="Q2972" s="6">
        <f>E2972/D2972</f>
        <v>1.06</v>
      </c>
      <c r="R2972" s="8">
        <f>E2972/N2972</f>
        <v>69.890109890109883</v>
      </c>
      <c r="S2972" s="3" t="s">
        <v>8319</v>
      </c>
      <c r="T2972" s="3" t="s">
        <v>8320</v>
      </c>
    </row>
    <row r="2973" spans="1:20" ht="10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12">
        <f t="shared" si="46"/>
        <v>41882.658310185187</v>
      </c>
      <c r="K2973" s="3">
        <v>1406908078</v>
      </c>
      <c r="L2973" s="12">
        <f>(((K2973/60)/60)/24)+DATE(1970,1,1)</f>
        <v>41852.658310185187</v>
      </c>
      <c r="M2973" s="3" t="b">
        <v>0</v>
      </c>
      <c r="N2973" s="3">
        <v>43</v>
      </c>
      <c r="O2973" s="3" t="b">
        <v>1</v>
      </c>
      <c r="P2973" s="3" t="s">
        <v>8271</v>
      </c>
      <c r="Q2973" s="6">
        <f>E2973/D2973</f>
        <v>1.0015624999999999</v>
      </c>
      <c r="R2973" s="8">
        <f>E2973/N2973</f>
        <v>74.534883720930239</v>
      </c>
      <c r="S2973" s="3" t="s">
        <v>8319</v>
      </c>
      <c r="T2973" s="3" t="s">
        <v>8320</v>
      </c>
    </row>
    <row r="2974" spans="1:20" ht="63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12">
        <f t="shared" si="46"/>
        <v>42709.041666666672</v>
      </c>
      <c r="K2974" s="3">
        <v>1479609520</v>
      </c>
      <c r="L2974" s="12">
        <f>(((K2974/60)/60)/24)+DATE(1970,1,1)</f>
        <v>42694.110185185185</v>
      </c>
      <c r="M2974" s="3" t="b">
        <v>0</v>
      </c>
      <c r="N2974" s="3">
        <v>17</v>
      </c>
      <c r="O2974" s="3" t="b">
        <v>1</v>
      </c>
      <c r="P2974" s="3" t="s">
        <v>8271</v>
      </c>
      <c r="Q2974" s="6">
        <f>E2974/D2974</f>
        <v>1.0535000000000001</v>
      </c>
      <c r="R2974" s="8">
        <f>E2974/N2974</f>
        <v>123.94117647058823</v>
      </c>
      <c r="S2974" s="3" t="s">
        <v>8319</v>
      </c>
      <c r="T2974" s="3" t="s">
        <v>8320</v>
      </c>
    </row>
    <row r="2975" spans="1:20" ht="10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12">
        <f t="shared" si="46"/>
        <v>42370.166666666672</v>
      </c>
      <c r="K2975" s="3">
        <v>1449171508</v>
      </c>
      <c r="L2975" s="12">
        <f>(((K2975/60)/60)/24)+DATE(1970,1,1)</f>
        <v>42341.818379629629</v>
      </c>
      <c r="M2975" s="3" t="b">
        <v>0</v>
      </c>
      <c r="N2975" s="3">
        <v>33</v>
      </c>
      <c r="O2975" s="3" t="b">
        <v>1</v>
      </c>
      <c r="P2975" s="3" t="s">
        <v>8271</v>
      </c>
      <c r="Q2975" s="6">
        <f>E2975/D2975</f>
        <v>1.748</v>
      </c>
      <c r="R2975" s="8">
        <f>E2975/N2975</f>
        <v>264.84848484848487</v>
      </c>
      <c r="S2975" s="3" t="s">
        <v>8319</v>
      </c>
      <c r="T2975" s="3" t="s">
        <v>8320</v>
      </c>
    </row>
    <row r="2976" spans="1:20" ht="126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12">
        <f t="shared" si="46"/>
        <v>41908.065972222219</v>
      </c>
      <c r="K2976" s="3">
        <v>1409275671</v>
      </c>
      <c r="L2976" s="12">
        <f>(((K2976/60)/60)/24)+DATE(1970,1,1)</f>
        <v>41880.061006944445</v>
      </c>
      <c r="M2976" s="3" t="b">
        <v>0</v>
      </c>
      <c r="N2976" s="3">
        <v>87</v>
      </c>
      <c r="O2976" s="3" t="b">
        <v>1</v>
      </c>
      <c r="P2976" s="3" t="s">
        <v>8271</v>
      </c>
      <c r="Q2976" s="6">
        <f>E2976/D2976</f>
        <v>1.02</v>
      </c>
      <c r="R2976" s="8">
        <f>E2976/N2976</f>
        <v>58.620689655172413</v>
      </c>
      <c r="S2976" s="3" t="s">
        <v>8319</v>
      </c>
      <c r="T2976" s="3" t="s">
        <v>8320</v>
      </c>
    </row>
    <row r="2977" spans="1:20" ht="10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12">
        <f t="shared" si="46"/>
        <v>41970.125</v>
      </c>
      <c r="K2977" s="3">
        <v>1414599886</v>
      </c>
      <c r="L2977" s="12">
        <f>(((K2977/60)/60)/24)+DATE(1970,1,1)</f>
        <v>41941.683865740742</v>
      </c>
      <c r="M2977" s="3" t="b">
        <v>0</v>
      </c>
      <c r="N2977" s="3">
        <v>113</v>
      </c>
      <c r="O2977" s="3" t="b">
        <v>1</v>
      </c>
      <c r="P2977" s="3" t="s">
        <v>8271</v>
      </c>
      <c r="Q2977" s="6">
        <f>E2977/D2977</f>
        <v>1.00125</v>
      </c>
      <c r="R2977" s="8">
        <f>E2977/N2977</f>
        <v>70.884955752212392</v>
      </c>
      <c r="S2977" s="3" t="s">
        <v>8319</v>
      </c>
      <c r="T2977" s="3" t="s">
        <v>8320</v>
      </c>
    </row>
    <row r="2978" spans="1:20" ht="84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12">
        <f t="shared" si="46"/>
        <v>42442.5</v>
      </c>
      <c r="K2978" s="3">
        <v>1456421530</v>
      </c>
      <c r="L2978" s="12">
        <f>(((K2978/60)/60)/24)+DATE(1970,1,1)</f>
        <v>42425.730671296296</v>
      </c>
      <c r="M2978" s="3" t="b">
        <v>0</v>
      </c>
      <c r="N2978" s="3">
        <v>14</v>
      </c>
      <c r="O2978" s="3" t="b">
        <v>1</v>
      </c>
      <c r="P2978" s="3" t="s">
        <v>8271</v>
      </c>
      <c r="Q2978" s="6">
        <f>E2978/D2978</f>
        <v>1.7142857142857142</v>
      </c>
      <c r="R2978" s="8">
        <f>E2978/N2978</f>
        <v>8.5714285714285712</v>
      </c>
      <c r="S2978" s="3" t="s">
        <v>8319</v>
      </c>
      <c r="T2978" s="3" t="s">
        <v>8320</v>
      </c>
    </row>
    <row r="2979" spans="1:20" ht="126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12">
        <f t="shared" si="46"/>
        <v>42086.093055555553</v>
      </c>
      <c r="K2979" s="3">
        <v>1421960934</v>
      </c>
      <c r="L2979" s="12">
        <f>(((K2979/60)/60)/24)+DATE(1970,1,1)</f>
        <v>42026.88118055556</v>
      </c>
      <c r="M2979" s="3" t="b">
        <v>0</v>
      </c>
      <c r="N2979" s="3">
        <v>30</v>
      </c>
      <c r="O2979" s="3" t="b">
        <v>1</v>
      </c>
      <c r="P2979" s="3" t="s">
        <v>8271</v>
      </c>
      <c r="Q2979" s="6">
        <f>E2979/D2979</f>
        <v>1.1356666666666666</v>
      </c>
      <c r="R2979" s="8">
        <f>E2979/N2979</f>
        <v>113.56666666666666</v>
      </c>
      <c r="S2979" s="3" t="s">
        <v>8319</v>
      </c>
      <c r="T2979" s="3" t="s">
        <v>8320</v>
      </c>
    </row>
    <row r="2980" spans="1:20" ht="10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12">
        <f t="shared" si="46"/>
        <v>41932.249305555553</v>
      </c>
      <c r="K2980" s="3">
        <v>1412954547</v>
      </c>
      <c r="L2980" s="12">
        <f>(((K2980/60)/60)/24)+DATE(1970,1,1)</f>
        <v>41922.640590277777</v>
      </c>
      <c r="M2980" s="3" t="b">
        <v>0</v>
      </c>
      <c r="N2980" s="3">
        <v>16</v>
      </c>
      <c r="O2980" s="3" t="b">
        <v>1</v>
      </c>
      <c r="P2980" s="3" t="s">
        <v>8271</v>
      </c>
      <c r="Q2980" s="6">
        <f>E2980/D2980</f>
        <v>1.2946666666666666</v>
      </c>
      <c r="R2980" s="8">
        <f>E2980/N2980</f>
        <v>60.6875</v>
      </c>
      <c r="S2980" s="3" t="s">
        <v>8319</v>
      </c>
      <c r="T2980" s="3" t="s">
        <v>8320</v>
      </c>
    </row>
    <row r="2981" spans="1:20" ht="10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12">
        <f t="shared" si="46"/>
        <v>42010.25</v>
      </c>
      <c r="K2981" s="3">
        <v>1419104823</v>
      </c>
      <c r="L2981" s="12">
        <f>(((K2981/60)/60)/24)+DATE(1970,1,1)</f>
        <v>41993.824340277773</v>
      </c>
      <c r="M2981" s="3" t="b">
        <v>0</v>
      </c>
      <c r="N2981" s="3">
        <v>46</v>
      </c>
      <c r="O2981" s="3" t="b">
        <v>1</v>
      </c>
      <c r="P2981" s="3" t="s">
        <v>8271</v>
      </c>
      <c r="Q2981" s="6">
        <f>E2981/D2981</f>
        <v>1.014</v>
      </c>
      <c r="R2981" s="8">
        <f>E2981/N2981</f>
        <v>110.21739130434783</v>
      </c>
      <c r="S2981" s="3" t="s">
        <v>8319</v>
      </c>
      <c r="T2981" s="3" t="s">
        <v>8320</v>
      </c>
    </row>
    <row r="2982" spans="1:20" ht="84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12">
        <f t="shared" si="46"/>
        <v>42240.083333333328</v>
      </c>
      <c r="K2982" s="3">
        <v>1438639130</v>
      </c>
      <c r="L2982" s="12">
        <f>(((K2982/60)/60)/24)+DATE(1970,1,1)</f>
        <v>42219.915856481486</v>
      </c>
      <c r="M2982" s="3" t="b">
        <v>0</v>
      </c>
      <c r="N2982" s="3">
        <v>24</v>
      </c>
      <c r="O2982" s="3" t="b">
        <v>1</v>
      </c>
      <c r="P2982" s="3" t="s">
        <v>8271</v>
      </c>
      <c r="Q2982" s="6">
        <f>E2982/D2982</f>
        <v>1.0916666666666666</v>
      </c>
      <c r="R2982" s="8">
        <f>E2982/N2982</f>
        <v>136.45833333333334</v>
      </c>
      <c r="S2982" s="3" t="s">
        <v>8319</v>
      </c>
      <c r="T2982" s="3" t="s">
        <v>8320</v>
      </c>
    </row>
    <row r="2983" spans="1:20" ht="10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12">
        <f t="shared" si="46"/>
        <v>42270.559675925921</v>
      </c>
      <c r="K2983" s="3">
        <v>1439126756</v>
      </c>
      <c r="L2983" s="12">
        <f>(((K2983/60)/60)/24)+DATE(1970,1,1)</f>
        <v>42225.559675925921</v>
      </c>
      <c r="M2983" s="3" t="b">
        <v>1</v>
      </c>
      <c r="N2983" s="3">
        <v>97</v>
      </c>
      <c r="O2983" s="3" t="b">
        <v>1</v>
      </c>
      <c r="P2983" s="3" t="s">
        <v>8303</v>
      </c>
      <c r="Q2983" s="6">
        <f>E2983/D2983</f>
        <v>1.28925</v>
      </c>
      <c r="R2983" s="8">
        <f>E2983/N2983</f>
        <v>53.164948453608247</v>
      </c>
      <c r="S2983" s="3" t="s">
        <v>8319</v>
      </c>
      <c r="T2983" s="3" t="s">
        <v>8359</v>
      </c>
    </row>
    <row r="2984" spans="1:20" ht="84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12">
        <f t="shared" si="46"/>
        <v>42411.686840277776</v>
      </c>
      <c r="K2984" s="3">
        <v>1452616143</v>
      </c>
      <c r="L2984" s="12">
        <f>(((K2984/60)/60)/24)+DATE(1970,1,1)</f>
        <v>42381.686840277776</v>
      </c>
      <c r="M2984" s="3" t="b">
        <v>1</v>
      </c>
      <c r="N2984" s="3">
        <v>59</v>
      </c>
      <c r="O2984" s="3" t="b">
        <v>1</v>
      </c>
      <c r="P2984" s="3" t="s">
        <v>8303</v>
      </c>
      <c r="Q2984" s="6">
        <f>E2984/D2984</f>
        <v>1.0206</v>
      </c>
      <c r="R2984" s="8">
        <f>E2984/N2984</f>
        <v>86.491525423728817</v>
      </c>
      <c r="S2984" s="3" t="s">
        <v>8319</v>
      </c>
      <c r="T2984" s="3" t="s">
        <v>8359</v>
      </c>
    </row>
    <row r="2985" spans="1:20" ht="10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12">
        <f t="shared" si="46"/>
        <v>41954.674027777779</v>
      </c>
      <c r="K2985" s="3">
        <v>1410534636</v>
      </c>
      <c r="L2985" s="12">
        <f>(((K2985/60)/60)/24)+DATE(1970,1,1)</f>
        <v>41894.632361111115</v>
      </c>
      <c r="M2985" s="3" t="b">
        <v>1</v>
      </c>
      <c r="N2985" s="3">
        <v>1095</v>
      </c>
      <c r="O2985" s="3" t="b">
        <v>1</v>
      </c>
      <c r="P2985" s="3" t="s">
        <v>8303</v>
      </c>
      <c r="Q2985" s="6">
        <f>E2985/D2985</f>
        <v>1.465395775862069</v>
      </c>
      <c r="R2985" s="8">
        <f>E2985/N2985</f>
        <v>155.23827397260274</v>
      </c>
      <c r="S2985" s="3" t="s">
        <v>8319</v>
      </c>
      <c r="T2985" s="3" t="s">
        <v>8359</v>
      </c>
    </row>
    <row r="2986" spans="1:20" ht="126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12">
        <f t="shared" si="46"/>
        <v>42606.278715277775</v>
      </c>
      <c r="K2986" s="3">
        <v>1469428881</v>
      </c>
      <c r="L2986" s="12">
        <f>(((K2986/60)/60)/24)+DATE(1970,1,1)</f>
        <v>42576.278715277775</v>
      </c>
      <c r="M2986" s="3" t="b">
        <v>1</v>
      </c>
      <c r="N2986" s="3">
        <v>218</v>
      </c>
      <c r="O2986" s="3" t="b">
        <v>1</v>
      </c>
      <c r="P2986" s="3" t="s">
        <v>8303</v>
      </c>
      <c r="Q2986" s="6">
        <f>E2986/D2986</f>
        <v>1.00352</v>
      </c>
      <c r="R2986" s="8">
        <f>E2986/N2986</f>
        <v>115.08256880733946</v>
      </c>
      <c r="S2986" s="3" t="s">
        <v>8319</v>
      </c>
      <c r="T2986" s="3" t="s">
        <v>8359</v>
      </c>
    </row>
    <row r="2987" spans="1:20" ht="10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12">
        <f t="shared" si="46"/>
        <v>42674.166666666672</v>
      </c>
      <c r="K2987" s="3">
        <v>1476228128</v>
      </c>
      <c r="L2987" s="12">
        <f>(((K2987/60)/60)/24)+DATE(1970,1,1)</f>
        <v>42654.973703703698</v>
      </c>
      <c r="M2987" s="3" t="b">
        <v>0</v>
      </c>
      <c r="N2987" s="3">
        <v>111</v>
      </c>
      <c r="O2987" s="3" t="b">
        <v>1</v>
      </c>
      <c r="P2987" s="3" t="s">
        <v>8303</v>
      </c>
      <c r="Q2987" s="6">
        <f>E2987/D2987</f>
        <v>1.2164999999999999</v>
      </c>
      <c r="R2987" s="8">
        <f>E2987/N2987</f>
        <v>109.5945945945946</v>
      </c>
      <c r="S2987" s="3" t="s">
        <v>8319</v>
      </c>
      <c r="T2987" s="3" t="s">
        <v>8359</v>
      </c>
    </row>
    <row r="2988" spans="1:20" ht="10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12">
        <f t="shared" si="46"/>
        <v>42491.458402777775</v>
      </c>
      <c r="K2988" s="3">
        <v>1456920006</v>
      </c>
      <c r="L2988" s="12">
        <f>(((K2988/60)/60)/24)+DATE(1970,1,1)</f>
        <v>42431.500069444446</v>
      </c>
      <c r="M2988" s="3" t="b">
        <v>0</v>
      </c>
      <c r="N2988" s="3">
        <v>56</v>
      </c>
      <c r="O2988" s="3" t="b">
        <v>1</v>
      </c>
      <c r="P2988" s="3" t="s">
        <v>8303</v>
      </c>
      <c r="Q2988" s="6">
        <f>E2988/D2988</f>
        <v>1.0549999999999999</v>
      </c>
      <c r="R2988" s="8">
        <f>E2988/N2988</f>
        <v>45.214285714285715</v>
      </c>
      <c r="S2988" s="3" t="s">
        <v>8319</v>
      </c>
      <c r="T2988" s="3" t="s">
        <v>8359</v>
      </c>
    </row>
    <row r="2989" spans="1:20" ht="10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12">
        <f t="shared" si="46"/>
        <v>42656</v>
      </c>
      <c r="K2989" s="3">
        <v>1473837751</v>
      </c>
      <c r="L2989" s="12">
        <f>(((K2989/60)/60)/24)+DATE(1970,1,1)</f>
        <v>42627.307303240741</v>
      </c>
      <c r="M2989" s="3" t="b">
        <v>0</v>
      </c>
      <c r="N2989" s="3">
        <v>265</v>
      </c>
      <c r="O2989" s="3" t="b">
        <v>1</v>
      </c>
      <c r="P2989" s="3" t="s">
        <v>8303</v>
      </c>
      <c r="Q2989" s="6">
        <f>E2989/D2989</f>
        <v>1.1040080000000001</v>
      </c>
      <c r="R2989" s="8">
        <f>E2989/N2989</f>
        <v>104.15169811320754</v>
      </c>
      <c r="S2989" s="3" t="s">
        <v>8319</v>
      </c>
      <c r="T2989" s="3" t="s">
        <v>8359</v>
      </c>
    </row>
    <row r="2990" spans="1:20" ht="10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12">
        <f t="shared" si="46"/>
        <v>42541.362048611118</v>
      </c>
      <c r="K2990" s="3">
        <v>1463820081</v>
      </c>
      <c r="L2990" s="12">
        <f>(((K2990/60)/60)/24)+DATE(1970,1,1)</f>
        <v>42511.362048611118</v>
      </c>
      <c r="M2990" s="3" t="b">
        <v>0</v>
      </c>
      <c r="N2990" s="3">
        <v>28</v>
      </c>
      <c r="O2990" s="3" t="b">
        <v>1</v>
      </c>
      <c r="P2990" s="3" t="s">
        <v>8303</v>
      </c>
      <c r="Q2990" s="6">
        <f>E2990/D2990</f>
        <v>1</v>
      </c>
      <c r="R2990" s="8">
        <f>E2990/N2990</f>
        <v>35.714285714285715</v>
      </c>
      <c r="S2990" s="3" t="s">
        <v>8319</v>
      </c>
      <c r="T2990" s="3" t="s">
        <v>8359</v>
      </c>
    </row>
    <row r="2991" spans="1:20" ht="42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12">
        <f t="shared" si="46"/>
        <v>42359.207638888889</v>
      </c>
      <c r="K2991" s="3">
        <v>1448756962</v>
      </c>
      <c r="L2991" s="12">
        <f>(((K2991/60)/60)/24)+DATE(1970,1,1)</f>
        <v>42337.02039351852</v>
      </c>
      <c r="M2991" s="3" t="b">
        <v>0</v>
      </c>
      <c r="N2991" s="3">
        <v>364</v>
      </c>
      <c r="O2991" s="3" t="b">
        <v>1</v>
      </c>
      <c r="P2991" s="3" t="s">
        <v>8303</v>
      </c>
      <c r="Q2991" s="6">
        <f>E2991/D2991</f>
        <v>1.76535</v>
      </c>
      <c r="R2991" s="8">
        <f>E2991/N2991</f>
        <v>96.997252747252745</v>
      </c>
      <c r="S2991" s="3" t="s">
        <v>8319</v>
      </c>
      <c r="T2991" s="3" t="s">
        <v>8359</v>
      </c>
    </row>
    <row r="2992" spans="1:20" ht="10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12">
        <f t="shared" si="46"/>
        <v>42376.57430555555</v>
      </c>
      <c r="K2992" s="3">
        <v>1449150420</v>
      </c>
      <c r="L2992" s="12">
        <f>(((K2992/60)/60)/24)+DATE(1970,1,1)</f>
        <v>42341.57430555555</v>
      </c>
      <c r="M2992" s="3" t="b">
        <v>0</v>
      </c>
      <c r="N2992" s="3">
        <v>27</v>
      </c>
      <c r="O2992" s="3" t="b">
        <v>1</v>
      </c>
      <c r="P2992" s="3" t="s">
        <v>8303</v>
      </c>
      <c r="Q2992" s="6">
        <f>E2992/D2992</f>
        <v>1</v>
      </c>
      <c r="R2992" s="8">
        <f>E2992/N2992</f>
        <v>370.37037037037038</v>
      </c>
      <c r="S2992" s="3" t="s">
        <v>8319</v>
      </c>
      <c r="T2992" s="3" t="s">
        <v>8359</v>
      </c>
    </row>
    <row r="2993" spans="1:20" ht="10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12">
        <f t="shared" si="46"/>
        <v>42762.837152777778</v>
      </c>
      <c r="K2993" s="3">
        <v>1483646730</v>
      </c>
      <c r="L2993" s="12">
        <f>(((K2993/60)/60)/24)+DATE(1970,1,1)</f>
        <v>42740.837152777778</v>
      </c>
      <c r="M2993" s="3" t="b">
        <v>0</v>
      </c>
      <c r="N2993" s="3">
        <v>93</v>
      </c>
      <c r="O2993" s="3" t="b">
        <v>1</v>
      </c>
      <c r="P2993" s="3" t="s">
        <v>8303</v>
      </c>
      <c r="Q2993" s="6">
        <f>E2993/D2993</f>
        <v>1.0329411764705883</v>
      </c>
      <c r="R2993" s="8">
        <f>E2993/N2993</f>
        <v>94.408602150537632</v>
      </c>
      <c r="S2993" s="3" t="s">
        <v>8319</v>
      </c>
      <c r="T2993" s="3" t="s">
        <v>8359</v>
      </c>
    </row>
    <row r="2994" spans="1:20" ht="10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12">
        <f t="shared" si="46"/>
        <v>42652.767476851848</v>
      </c>
      <c r="K2994" s="3">
        <v>1473445510</v>
      </c>
      <c r="L2994" s="12">
        <f>(((K2994/60)/60)/24)+DATE(1970,1,1)</f>
        <v>42622.767476851848</v>
      </c>
      <c r="M2994" s="3" t="b">
        <v>0</v>
      </c>
      <c r="N2994" s="3">
        <v>64</v>
      </c>
      <c r="O2994" s="3" t="b">
        <v>1</v>
      </c>
      <c r="P2994" s="3" t="s">
        <v>8303</v>
      </c>
      <c r="Q2994" s="6">
        <f>E2994/D2994</f>
        <v>1.0449999999999999</v>
      </c>
      <c r="R2994" s="8">
        <f>E2994/N2994</f>
        <v>48.984375</v>
      </c>
      <c r="S2994" s="3" t="s">
        <v>8319</v>
      </c>
      <c r="T2994" s="3" t="s">
        <v>8359</v>
      </c>
    </row>
    <row r="2995" spans="1:20" ht="42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12">
        <f t="shared" si="46"/>
        <v>42420.838738425926</v>
      </c>
      <c r="K2995" s="3">
        <v>1453406867</v>
      </c>
      <c r="L2995" s="12">
        <f>(((K2995/60)/60)/24)+DATE(1970,1,1)</f>
        <v>42390.838738425926</v>
      </c>
      <c r="M2995" s="3" t="b">
        <v>0</v>
      </c>
      <c r="N2995" s="3">
        <v>22</v>
      </c>
      <c r="O2995" s="3" t="b">
        <v>1</v>
      </c>
      <c r="P2995" s="3" t="s">
        <v>8303</v>
      </c>
      <c r="Q2995" s="6">
        <f>E2995/D2995</f>
        <v>1.0029999999999999</v>
      </c>
      <c r="R2995" s="8">
        <f>E2995/N2995</f>
        <v>45.590909090909093</v>
      </c>
      <c r="S2995" s="3" t="s">
        <v>8319</v>
      </c>
      <c r="T2995" s="3" t="s">
        <v>8359</v>
      </c>
    </row>
    <row r="2996" spans="1:20" ht="84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12">
        <f t="shared" si="46"/>
        <v>41915.478842592594</v>
      </c>
      <c r="K2996" s="3">
        <v>1409743772</v>
      </c>
      <c r="L2996" s="12">
        <f>(((K2996/60)/60)/24)+DATE(1970,1,1)</f>
        <v>41885.478842592594</v>
      </c>
      <c r="M2996" s="3" t="b">
        <v>0</v>
      </c>
      <c r="N2996" s="3">
        <v>59</v>
      </c>
      <c r="O2996" s="3" t="b">
        <v>1</v>
      </c>
      <c r="P2996" s="3" t="s">
        <v>8303</v>
      </c>
      <c r="Q2996" s="6">
        <f>E2996/D2996</f>
        <v>4.577466666666667</v>
      </c>
      <c r="R2996" s="8">
        <f>E2996/N2996</f>
        <v>23.275254237288134</v>
      </c>
      <c r="S2996" s="3" t="s">
        <v>8319</v>
      </c>
      <c r="T2996" s="3" t="s">
        <v>8359</v>
      </c>
    </row>
    <row r="2997" spans="1:20" ht="10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12">
        <f t="shared" si="46"/>
        <v>42754.665173611109</v>
      </c>
      <c r="K2997" s="3">
        <v>1482249471</v>
      </c>
      <c r="L2997" s="12">
        <f>(((K2997/60)/60)/24)+DATE(1970,1,1)</f>
        <v>42724.665173611109</v>
      </c>
      <c r="M2997" s="3" t="b">
        <v>0</v>
      </c>
      <c r="N2997" s="3">
        <v>249</v>
      </c>
      <c r="O2997" s="3" t="b">
        <v>1</v>
      </c>
      <c r="P2997" s="3" t="s">
        <v>8303</v>
      </c>
      <c r="Q2997" s="6">
        <f>E2997/D2997</f>
        <v>1.0496000000000001</v>
      </c>
      <c r="R2997" s="8">
        <f>E2997/N2997</f>
        <v>63.2289156626506</v>
      </c>
      <c r="S2997" s="3" t="s">
        <v>8319</v>
      </c>
      <c r="T2997" s="3" t="s">
        <v>8359</v>
      </c>
    </row>
    <row r="2998" spans="1:20" ht="63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12">
        <f t="shared" si="46"/>
        <v>42150.912500000006</v>
      </c>
      <c r="K2998" s="3">
        <v>1427493240</v>
      </c>
      <c r="L2998" s="12">
        <f>(((K2998/60)/60)/24)+DATE(1970,1,1)</f>
        <v>42090.912500000006</v>
      </c>
      <c r="M2998" s="3" t="b">
        <v>0</v>
      </c>
      <c r="N2998" s="3">
        <v>392</v>
      </c>
      <c r="O2998" s="3" t="b">
        <v>1</v>
      </c>
      <c r="P2998" s="3" t="s">
        <v>8303</v>
      </c>
      <c r="Q2998" s="6">
        <f>E2998/D2998</f>
        <v>1.7194285714285715</v>
      </c>
      <c r="R2998" s="8">
        <f>E2998/N2998</f>
        <v>153.5204081632653</v>
      </c>
      <c r="S2998" s="3" t="s">
        <v>8319</v>
      </c>
      <c r="T2998" s="3" t="s">
        <v>8359</v>
      </c>
    </row>
    <row r="2999" spans="1:20" ht="10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12">
        <f t="shared" si="46"/>
        <v>42793.207638888889</v>
      </c>
      <c r="K2999" s="3">
        <v>1486661793</v>
      </c>
      <c r="L2999" s="12">
        <f>(((K2999/60)/60)/24)+DATE(1970,1,1)</f>
        <v>42775.733715277776</v>
      </c>
      <c r="M2999" s="3" t="b">
        <v>0</v>
      </c>
      <c r="N2999" s="3">
        <v>115</v>
      </c>
      <c r="O2999" s="3" t="b">
        <v>1</v>
      </c>
      <c r="P2999" s="3" t="s">
        <v>8303</v>
      </c>
      <c r="Q2999" s="6">
        <f>E2999/D2999</f>
        <v>1.0373000000000001</v>
      </c>
      <c r="R2999" s="8">
        <f>E2999/N2999</f>
        <v>90.2</v>
      </c>
      <c r="S2999" s="3" t="s">
        <v>8319</v>
      </c>
      <c r="T2999" s="3" t="s">
        <v>8359</v>
      </c>
    </row>
    <row r="3000" spans="1:20" ht="10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12">
        <f t="shared" si="46"/>
        <v>41806.184027777781</v>
      </c>
      <c r="K3000" s="3">
        <v>1400474329</v>
      </c>
      <c r="L3000" s="12">
        <f>(((K3000/60)/60)/24)+DATE(1970,1,1)</f>
        <v>41778.193622685183</v>
      </c>
      <c r="M3000" s="3" t="b">
        <v>0</v>
      </c>
      <c r="N3000" s="3">
        <v>433</v>
      </c>
      <c r="O3000" s="3" t="b">
        <v>1</v>
      </c>
      <c r="P3000" s="3" t="s">
        <v>8303</v>
      </c>
      <c r="Q3000" s="6">
        <f>E3000/D3000</f>
        <v>1.0302899999999999</v>
      </c>
      <c r="R3000" s="8">
        <f>E3000/N3000</f>
        <v>118.97113163972287</v>
      </c>
      <c r="S3000" s="3" t="s">
        <v>8319</v>
      </c>
      <c r="T3000" s="3" t="s">
        <v>8359</v>
      </c>
    </row>
    <row r="3001" spans="1:20" ht="10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12">
        <f t="shared" si="46"/>
        <v>42795.083333333328</v>
      </c>
      <c r="K3001" s="3">
        <v>1487094360</v>
      </c>
      <c r="L3001" s="12">
        <f>(((K3001/60)/60)/24)+DATE(1970,1,1)</f>
        <v>42780.740277777775</v>
      </c>
      <c r="M3001" s="3" t="b">
        <v>0</v>
      </c>
      <c r="N3001" s="3">
        <v>20</v>
      </c>
      <c r="O3001" s="3" t="b">
        <v>1</v>
      </c>
      <c r="P3001" s="3" t="s">
        <v>8303</v>
      </c>
      <c r="Q3001" s="6">
        <f>E3001/D3001</f>
        <v>1.1888888888888889</v>
      </c>
      <c r="R3001" s="8">
        <f>E3001/N3001</f>
        <v>80.25</v>
      </c>
      <c r="S3001" s="3" t="s">
        <v>8319</v>
      </c>
      <c r="T3001" s="3" t="s">
        <v>8359</v>
      </c>
    </row>
    <row r="3002" spans="1:20" ht="10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12">
        <f t="shared" si="46"/>
        <v>42766.75</v>
      </c>
      <c r="K3002" s="3">
        <v>1484682670</v>
      </c>
      <c r="L3002" s="12">
        <f>(((K3002/60)/60)/24)+DATE(1970,1,1)</f>
        <v>42752.827199074076</v>
      </c>
      <c r="M3002" s="3" t="b">
        <v>0</v>
      </c>
      <c r="N3002" s="3">
        <v>8</v>
      </c>
      <c r="O3002" s="3" t="b">
        <v>1</v>
      </c>
      <c r="P3002" s="3" t="s">
        <v>8303</v>
      </c>
      <c r="Q3002" s="6">
        <f>E3002/D3002</f>
        <v>1</v>
      </c>
      <c r="R3002" s="8">
        <f>E3002/N3002</f>
        <v>62.5</v>
      </c>
      <c r="S3002" s="3" t="s">
        <v>8319</v>
      </c>
      <c r="T3002" s="3" t="s">
        <v>8359</v>
      </c>
    </row>
    <row r="3003" spans="1:20" ht="10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12">
        <f t="shared" si="46"/>
        <v>42564.895625000005</v>
      </c>
      <c r="K3003" s="3">
        <v>1465853382</v>
      </c>
      <c r="L3003" s="12">
        <f>(((K3003/60)/60)/24)+DATE(1970,1,1)</f>
        <v>42534.895625000005</v>
      </c>
      <c r="M3003" s="3" t="b">
        <v>0</v>
      </c>
      <c r="N3003" s="3">
        <v>175</v>
      </c>
      <c r="O3003" s="3" t="b">
        <v>1</v>
      </c>
      <c r="P3003" s="3" t="s">
        <v>8303</v>
      </c>
      <c r="Q3003" s="6">
        <f>E3003/D3003</f>
        <v>3.1869988910451896</v>
      </c>
      <c r="R3003" s="8">
        <f>E3003/N3003</f>
        <v>131.37719999999999</v>
      </c>
      <c r="S3003" s="3" t="s">
        <v>8319</v>
      </c>
      <c r="T3003" s="3" t="s">
        <v>8359</v>
      </c>
    </row>
    <row r="3004" spans="1:20" ht="63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12">
        <f t="shared" si="46"/>
        <v>41269.83625</v>
      </c>
      <c r="K3004" s="3">
        <v>1353960252</v>
      </c>
      <c r="L3004" s="12">
        <f>(((K3004/60)/60)/24)+DATE(1970,1,1)</f>
        <v>41239.83625</v>
      </c>
      <c r="M3004" s="3" t="b">
        <v>0</v>
      </c>
      <c r="N3004" s="3">
        <v>104</v>
      </c>
      <c r="O3004" s="3" t="b">
        <v>1</v>
      </c>
      <c r="P3004" s="3" t="s">
        <v>8303</v>
      </c>
      <c r="Q3004" s="6">
        <f>E3004/D3004</f>
        <v>1.0850614285714286</v>
      </c>
      <c r="R3004" s="8">
        <f>E3004/N3004</f>
        <v>73.032980769230775</v>
      </c>
      <c r="S3004" s="3" t="s">
        <v>8319</v>
      </c>
      <c r="T3004" s="3" t="s">
        <v>8359</v>
      </c>
    </row>
    <row r="3005" spans="1:20" ht="10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12">
        <f t="shared" si="46"/>
        <v>42430.249305555553</v>
      </c>
      <c r="K3005" s="3">
        <v>1454098976</v>
      </c>
      <c r="L3005" s="12">
        <f>(((K3005/60)/60)/24)+DATE(1970,1,1)</f>
        <v>42398.849259259259</v>
      </c>
      <c r="M3005" s="3" t="b">
        <v>0</v>
      </c>
      <c r="N3005" s="3">
        <v>17</v>
      </c>
      <c r="O3005" s="3" t="b">
        <v>1</v>
      </c>
      <c r="P3005" s="3" t="s">
        <v>8303</v>
      </c>
      <c r="Q3005" s="6">
        <f>E3005/D3005</f>
        <v>1.0116666666666667</v>
      </c>
      <c r="R3005" s="8">
        <f>E3005/N3005</f>
        <v>178.52941176470588</v>
      </c>
      <c r="S3005" s="3" t="s">
        <v>8319</v>
      </c>
      <c r="T3005" s="3" t="s">
        <v>8359</v>
      </c>
    </row>
    <row r="3006" spans="1:20" ht="10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12">
        <f t="shared" si="46"/>
        <v>41958.922731481478</v>
      </c>
      <c r="K3006" s="3">
        <v>1413493724</v>
      </c>
      <c r="L3006" s="12">
        <f>(((K3006/60)/60)/24)+DATE(1970,1,1)</f>
        <v>41928.881064814814</v>
      </c>
      <c r="M3006" s="3" t="b">
        <v>0</v>
      </c>
      <c r="N3006" s="3">
        <v>277</v>
      </c>
      <c r="O3006" s="3" t="b">
        <v>1</v>
      </c>
      <c r="P3006" s="3" t="s">
        <v>8303</v>
      </c>
      <c r="Q3006" s="6">
        <f>E3006/D3006</f>
        <v>1.12815</v>
      </c>
      <c r="R3006" s="8">
        <f>E3006/N3006</f>
        <v>162.90974729241879</v>
      </c>
      <c r="S3006" s="3" t="s">
        <v>8319</v>
      </c>
      <c r="T3006" s="3" t="s">
        <v>8359</v>
      </c>
    </row>
    <row r="3007" spans="1:20" ht="10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12">
        <f t="shared" si="46"/>
        <v>41918.674826388888</v>
      </c>
      <c r="K3007" s="3">
        <v>1410019905</v>
      </c>
      <c r="L3007" s="12">
        <f>(((K3007/60)/60)/24)+DATE(1970,1,1)</f>
        <v>41888.674826388888</v>
      </c>
      <c r="M3007" s="3" t="b">
        <v>0</v>
      </c>
      <c r="N3007" s="3">
        <v>118</v>
      </c>
      <c r="O3007" s="3" t="b">
        <v>1</v>
      </c>
      <c r="P3007" s="3" t="s">
        <v>8303</v>
      </c>
      <c r="Q3007" s="6">
        <f>E3007/D3007</f>
        <v>1.2049622641509434</v>
      </c>
      <c r="R3007" s="8">
        <f>E3007/N3007</f>
        <v>108.24237288135593</v>
      </c>
      <c r="S3007" s="3" t="s">
        <v>8319</v>
      </c>
      <c r="T3007" s="3" t="s">
        <v>8359</v>
      </c>
    </row>
    <row r="3008" spans="1:20" ht="84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12">
        <f t="shared" si="46"/>
        <v>41987.756840277783</v>
      </c>
      <c r="K3008" s="3">
        <v>1415988591</v>
      </c>
      <c r="L3008" s="12">
        <f>(((K3008/60)/60)/24)+DATE(1970,1,1)</f>
        <v>41957.756840277783</v>
      </c>
      <c r="M3008" s="3" t="b">
        <v>0</v>
      </c>
      <c r="N3008" s="3">
        <v>97</v>
      </c>
      <c r="O3008" s="3" t="b">
        <v>1</v>
      </c>
      <c r="P3008" s="3" t="s">
        <v>8303</v>
      </c>
      <c r="Q3008" s="6">
        <f>E3008/D3008</f>
        <v>1.0774999999999999</v>
      </c>
      <c r="R3008" s="8">
        <f>E3008/N3008</f>
        <v>88.865979381443296</v>
      </c>
      <c r="S3008" s="3" t="s">
        <v>8319</v>
      </c>
      <c r="T3008" s="3" t="s">
        <v>8359</v>
      </c>
    </row>
    <row r="3009" spans="1:20" ht="42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12">
        <f t="shared" si="46"/>
        <v>42119.216238425928</v>
      </c>
      <c r="K3009" s="3">
        <v>1428124283</v>
      </c>
      <c r="L3009" s="12">
        <f>(((K3009/60)/60)/24)+DATE(1970,1,1)</f>
        <v>42098.216238425928</v>
      </c>
      <c r="M3009" s="3" t="b">
        <v>0</v>
      </c>
      <c r="N3009" s="3">
        <v>20</v>
      </c>
      <c r="O3009" s="3" t="b">
        <v>1</v>
      </c>
      <c r="P3009" s="3" t="s">
        <v>8303</v>
      </c>
      <c r="Q3009" s="6">
        <f>E3009/D3009</f>
        <v>1.8</v>
      </c>
      <c r="R3009" s="8">
        <f>E3009/N3009</f>
        <v>54</v>
      </c>
      <c r="S3009" s="3" t="s">
        <v>8319</v>
      </c>
      <c r="T3009" s="3" t="s">
        <v>8359</v>
      </c>
    </row>
    <row r="3010" spans="1:20" ht="84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12">
        <f t="shared" si="46"/>
        <v>42390.212025462963</v>
      </c>
      <c r="K3010" s="3">
        <v>1450760719</v>
      </c>
      <c r="L3010" s="12">
        <f>(((K3010/60)/60)/24)+DATE(1970,1,1)</f>
        <v>42360.212025462963</v>
      </c>
      <c r="M3010" s="3" t="b">
        <v>0</v>
      </c>
      <c r="N3010" s="3">
        <v>26</v>
      </c>
      <c r="O3010" s="3" t="b">
        <v>1</v>
      </c>
      <c r="P3010" s="3" t="s">
        <v>8303</v>
      </c>
      <c r="Q3010" s="6">
        <f>E3010/D3010</f>
        <v>1.0116666666666667</v>
      </c>
      <c r="R3010" s="8">
        <f>E3010/N3010</f>
        <v>116.73076923076923</v>
      </c>
      <c r="S3010" s="3" t="s">
        <v>8319</v>
      </c>
      <c r="T3010" s="3" t="s">
        <v>8359</v>
      </c>
    </row>
    <row r="3011" spans="1:20" ht="10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12">
        <f t="shared" ref="J3011:J3074" si="47">(((I3011/60)/60)/24)+DATE(1970,1,1)</f>
        <v>41969.611574074079</v>
      </c>
      <c r="K3011" s="3">
        <v>1414417240</v>
      </c>
      <c r="L3011" s="12">
        <f>(((K3011/60)/60)/24)+DATE(1970,1,1)</f>
        <v>41939.569907407407</v>
      </c>
      <c r="M3011" s="3" t="b">
        <v>0</v>
      </c>
      <c r="N3011" s="3">
        <v>128</v>
      </c>
      <c r="O3011" s="3" t="b">
        <v>1</v>
      </c>
      <c r="P3011" s="3" t="s">
        <v>8303</v>
      </c>
      <c r="Q3011" s="6">
        <f>E3011/D3011</f>
        <v>1.19756</v>
      </c>
      <c r="R3011" s="8">
        <f>E3011/N3011</f>
        <v>233.8984375</v>
      </c>
      <c r="S3011" s="3" t="s">
        <v>8319</v>
      </c>
      <c r="T3011" s="3" t="s">
        <v>8359</v>
      </c>
    </row>
    <row r="3012" spans="1:20" ht="10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12">
        <f t="shared" si="47"/>
        <v>42056.832395833335</v>
      </c>
      <c r="K3012" s="3">
        <v>1419364719</v>
      </c>
      <c r="L3012" s="12">
        <f>(((K3012/60)/60)/24)+DATE(1970,1,1)</f>
        <v>41996.832395833335</v>
      </c>
      <c r="M3012" s="3" t="b">
        <v>0</v>
      </c>
      <c r="N3012" s="3">
        <v>15</v>
      </c>
      <c r="O3012" s="3" t="b">
        <v>1</v>
      </c>
      <c r="P3012" s="3" t="s">
        <v>8303</v>
      </c>
      <c r="Q3012" s="6">
        <f>E3012/D3012</f>
        <v>1.58</v>
      </c>
      <c r="R3012" s="8">
        <f>E3012/N3012</f>
        <v>158</v>
      </c>
      <c r="S3012" s="3" t="s">
        <v>8319</v>
      </c>
      <c r="T3012" s="3" t="s">
        <v>8359</v>
      </c>
    </row>
    <row r="3013" spans="1:20" ht="10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12">
        <f t="shared" si="47"/>
        <v>42361.957638888889</v>
      </c>
      <c r="K3013" s="3">
        <v>1448536516</v>
      </c>
      <c r="L3013" s="12">
        <f>(((K3013/60)/60)/24)+DATE(1970,1,1)</f>
        <v>42334.468935185185</v>
      </c>
      <c r="M3013" s="3" t="b">
        <v>0</v>
      </c>
      <c r="N3013" s="3">
        <v>25</v>
      </c>
      <c r="O3013" s="3" t="b">
        <v>1</v>
      </c>
      <c r="P3013" s="3" t="s">
        <v>8303</v>
      </c>
      <c r="Q3013" s="6">
        <f>E3013/D3013</f>
        <v>1.2366666666666666</v>
      </c>
      <c r="R3013" s="8">
        <f>E3013/N3013</f>
        <v>14.84</v>
      </c>
      <c r="S3013" s="3" t="s">
        <v>8319</v>
      </c>
      <c r="T3013" s="3" t="s">
        <v>8359</v>
      </c>
    </row>
    <row r="3014" spans="1:20" ht="10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12">
        <f t="shared" si="47"/>
        <v>42045.702893518523</v>
      </c>
      <c r="K3014" s="3">
        <v>1421772730</v>
      </c>
      <c r="L3014" s="12">
        <f>(((K3014/60)/60)/24)+DATE(1970,1,1)</f>
        <v>42024.702893518523</v>
      </c>
      <c r="M3014" s="3" t="b">
        <v>0</v>
      </c>
      <c r="N3014" s="3">
        <v>55</v>
      </c>
      <c r="O3014" s="3" t="b">
        <v>1</v>
      </c>
      <c r="P3014" s="3" t="s">
        <v>8303</v>
      </c>
      <c r="Q3014" s="6">
        <f>E3014/D3014</f>
        <v>1.1712499999999999</v>
      </c>
      <c r="R3014" s="8">
        <f>E3014/N3014</f>
        <v>85.181818181818187</v>
      </c>
      <c r="S3014" s="3" t="s">
        <v>8319</v>
      </c>
      <c r="T3014" s="3" t="s">
        <v>8359</v>
      </c>
    </row>
    <row r="3015" spans="1:20" ht="10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12">
        <f t="shared" si="47"/>
        <v>42176.836215277777</v>
      </c>
      <c r="K3015" s="3">
        <v>1432325049</v>
      </c>
      <c r="L3015" s="12">
        <f>(((K3015/60)/60)/24)+DATE(1970,1,1)</f>
        <v>42146.836215277777</v>
      </c>
      <c r="M3015" s="3" t="b">
        <v>0</v>
      </c>
      <c r="N3015" s="3">
        <v>107</v>
      </c>
      <c r="O3015" s="3" t="b">
        <v>1</v>
      </c>
      <c r="P3015" s="3" t="s">
        <v>8303</v>
      </c>
      <c r="Q3015" s="6">
        <f>E3015/D3015</f>
        <v>1.5696000000000001</v>
      </c>
      <c r="R3015" s="8">
        <f>E3015/N3015</f>
        <v>146.69158878504672</v>
      </c>
      <c r="S3015" s="3" t="s">
        <v>8319</v>
      </c>
      <c r="T3015" s="3" t="s">
        <v>8359</v>
      </c>
    </row>
    <row r="3016" spans="1:20" ht="10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12">
        <f t="shared" si="47"/>
        <v>41948.208333333336</v>
      </c>
      <c r="K3016" s="3">
        <v>1412737080</v>
      </c>
      <c r="L3016" s="12">
        <f>(((K3016/60)/60)/24)+DATE(1970,1,1)</f>
        <v>41920.123611111114</v>
      </c>
      <c r="M3016" s="3" t="b">
        <v>0</v>
      </c>
      <c r="N3016" s="3">
        <v>557</v>
      </c>
      <c r="O3016" s="3" t="b">
        <v>1</v>
      </c>
      <c r="P3016" s="3" t="s">
        <v>8303</v>
      </c>
      <c r="Q3016" s="6">
        <f>E3016/D3016</f>
        <v>1.13104</v>
      </c>
      <c r="R3016" s="8">
        <f>E3016/N3016</f>
        <v>50.764811490125673</v>
      </c>
      <c r="S3016" s="3" t="s">
        <v>8319</v>
      </c>
      <c r="T3016" s="3" t="s">
        <v>8359</v>
      </c>
    </row>
    <row r="3017" spans="1:20" ht="84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12">
        <f t="shared" si="47"/>
        <v>41801.166666666664</v>
      </c>
      <c r="K3017" s="3">
        <v>1401125238</v>
      </c>
      <c r="L3017" s="12">
        <f>(((K3017/60)/60)/24)+DATE(1970,1,1)</f>
        <v>41785.72729166667</v>
      </c>
      <c r="M3017" s="3" t="b">
        <v>0</v>
      </c>
      <c r="N3017" s="3">
        <v>40</v>
      </c>
      <c r="O3017" s="3" t="b">
        <v>1</v>
      </c>
      <c r="P3017" s="3" t="s">
        <v>8303</v>
      </c>
      <c r="Q3017" s="6">
        <f>E3017/D3017</f>
        <v>1.0317647058823529</v>
      </c>
      <c r="R3017" s="8">
        <f>E3017/N3017</f>
        <v>87.7</v>
      </c>
      <c r="S3017" s="3" t="s">
        <v>8319</v>
      </c>
      <c r="T3017" s="3" t="s">
        <v>8359</v>
      </c>
    </row>
    <row r="3018" spans="1:20" ht="10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12">
        <f t="shared" si="47"/>
        <v>41838.548055555555</v>
      </c>
      <c r="K3018" s="3">
        <v>1400504952</v>
      </c>
      <c r="L3018" s="12">
        <f>(((K3018/60)/60)/24)+DATE(1970,1,1)</f>
        <v>41778.548055555555</v>
      </c>
      <c r="M3018" s="3" t="b">
        <v>0</v>
      </c>
      <c r="N3018" s="3">
        <v>36</v>
      </c>
      <c r="O3018" s="3" t="b">
        <v>1</v>
      </c>
      <c r="P3018" s="3" t="s">
        <v>8303</v>
      </c>
      <c r="Q3018" s="6">
        <f>E3018/D3018</f>
        <v>1.0261176470588236</v>
      </c>
      <c r="R3018" s="8">
        <f>E3018/N3018</f>
        <v>242.27777777777777</v>
      </c>
      <c r="S3018" s="3" t="s">
        <v>8319</v>
      </c>
      <c r="T3018" s="3" t="s">
        <v>8359</v>
      </c>
    </row>
    <row r="3019" spans="1:20" ht="10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12">
        <f t="shared" si="47"/>
        <v>41871.850034722222</v>
      </c>
      <c r="K3019" s="3">
        <v>1405974243</v>
      </c>
      <c r="L3019" s="12">
        <f>(((K3019/60)/60)/24)+DATE(1970,1,1)</f>
        <v>41841.850034722222</v>
      </c>
      <c r="M3019" s="3" t="b">
        <v>0</v>
      </c>
      <c r="N3019" s="3">
        <v>159</v>
      </c>
      <c r="O3019" s="3" t="b">
        <v>1</v>
      </c>
      <c r="P3019" s="3" t="s">
        <v>8303</v>
      </c>
      <c r="Q3019" s="6">
        <f>E3019/D3019</f>
        <v>1.0584090909090909</v>
      </c>
      <c r="R3019" s="8">
        <f>E3019/N3019</f>
        <v>146.44654088050314</v>
      </c>
      <c r="S3019" s="3" t="s">
        <v>8319</v>
      </c>
      <c r="T3019" s="3" t="s">
        <v>8359</v>
      </c>
    </row>
    <row r="3020" spans="1:20" ht="10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12">
        <f t="shared" si="47"/>
        <v>42205.916666666672</v>
      </c>
      <c r="K3020" s="3">
        <v>1433747376</v>
      </c>
      <c r="L3020" s="12">
        <f>(((K3020/60)/60)/24)+DATE(1970,1,1)</f>
        <v>42163.29833333334</v>
      </c>
      <c r="M3020" s="3" t="b">
        <v>0</v>
      </c>
      <c r="N3020" s="3">
        <v>41</v>
      </c>
      <c r="O3020" s="3" t="b">
        <v>1</v>
      </c>
      <c r="P3020" s="3" t="s">
        <v>8303</v>
      </c>
      <c r="Q3020" s="6">
        <f>E3020/D3020</f>
        <v>1.0071428571428571</v>
      </c>
      <c r="R3020" s="8">
        <f>E3020/N3020</f>
        <v>103.17073170731707</v>
      </c>
      <c r="S3020" s="3" t="s">
        <v>8319</v>
      </c>
      <c r="T3020" s="3" t="s">
        <v>8359</v>
      </c>
    </row>
    <row r="3021" spans="1:20" ht="10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12">
        <f t="shared" si="47"/>
        <v>41786.125</v>
      </c>
      <c r="K3021" s="3">
        <v>1398801620</v>
      </c>
      <c r="L3021" s="12">
        <f>(((K3021/60)/60)/24)+DATE(1970,1,1)</f>
        <v>41758.833564814813</v>
      </c>
      <c r="M3021" s="3" t="b">
        <v>0</v>
      </c>
      <c r="N3021" s="3">
        <v>226</v>
      </c>
      <c r="O3021" s="3" t="b">
        <v>1</v>
      </c>
      <c r="P3021" s="3" t="s">
        <v>8303</v>
      </c>
      <c r="Q3021" s="6">
        <f>E3021/D3021</f>
        <v>1.2123333333333333</v>
      </c>
      <c r="R3021" s="8">
        <f>E3021/N3021</f>
        <v>80.464601769911511</v>
      </c>
      <c r="S3021" s="3" t="s">
        <v>8319</v>
      </c>
      <c r="T3021" s="3" t="s">
        <v>8359</v>
      </c>
    </row>
    <row r="3022" spans="1:20" ht="10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12">
        <f t="shared" si="47"/>
        <v>42230.846446759257</v>
      </c>
      <c r="K3022" s="3">
        <v>1434399533</v>
      </c>
      <c r="L3022" s="12">
        <f>(((K3022/60)/60)/24)+DATE(1970,1,1)</f>
        <v>42170.846446759257</v>
      </c>
      <c r="M3022" s="3" t="b">
        <v>0</v>
      </c>
      <c r="N3022" s="3">
        <v>30</v>
      </c>
      <c r="O3022" s="3" t="b">
        <v>1</v>
      </c>
      <c r="P3022" s="3" t="s">
        <v>8303</v>
      </c>
      <c r="Q3022" s="6">
        <f>E3022/D3022</f>
        <v>1.0057142857142858</v>
      </c>
      <c r="R3022" s="8">
        <f>E3022/N3022</f>
        <v>234.66666666666666</v>
      </c>
      <c r="S3022" s="3" t="s">
        <v>8319</v>
      </c>
      <c r="T3022" s="3" t="s">
        <v>8359</v>
      </c>
    </row>
    <row r="3023" spans="1:20" ht="10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12">
        <f t="shared" si="47"/>
        <v>42696.249305555553</v>
      </c>
      <c r="K3023" s="3">
        <v>1476715869</v>
      </c>
      <c r="L3023" s="12">
        <f>(((K3023/60)/60)/24)+DATE(1970,1,1)</f>
        <v>42660.618854166663</v>
      </c>
      <c r="M3023" s="3" t="b">
        <v>0</v>
      </c>
      <c r="N3023" s="3">
        <v>103</v>
      </c>
      <c r="O3023" s="3" t="b">
        <v>1</v>
      </c>
      <c r="P3023" s="3" t="s">
        <v>8303</v>
      </c>
      <c r="Q3023" s="6">
        <f>E3023/D3023</f>
        <v>1.1602222222222223</v>
      </c>
      <c r="R3023" s="8">
        <f>E3023/N3023</f>
        <v>50.689320388349515</v>
      </c>
      <c r="S3023" s="3" t="s">
        <v>8319</v>
      </c>
      <c r="T3023" s="3" t="s">
        <v>8359</v>
      </c>
    </row>
    <row r="3024" spans="1:20" ht="126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12">
        <f t="shared" si="47"/>
        <v>42609.95380787037</v>
      </c>
      <c r="K3024" s="3">
        <v>1468450409</v>
      </c>
      <c r="L3024" s="12">
        <f>(((K3024/60)/60)/24)+DATE(1970,1,1)</f>
        <v>42564.95380787037</v>
      </c>
      <c r="M3024" s="3" t="b">
        <v>0</v>
      </c>
      <c r="N3024" s="3">
        <v>62</v>
      </c>
      <c r="O3024" s="3" t="b">
        <v>1</v>
      </c>
      <c r="P3024" s="3" t="s">
        <v>8303</v>
      </c>
      <c r="Q3024" s="6">
        <f>E3024/D3024</f>
        <v>1.0087999999999999</v>
      </c>
      <c r="R3024" s="8">
        <f>E3024/N3024</f>
        <v>162.70967741935485</v>
      </c>
      <c r="S3024" s="3" t="s">
        <v>8319</v>
      </c>
      <c r="T3024" s="3" t="s">
        <v>8359</v>
      </c>
    </row>
    <row r="3025" spans="1:20" ht="10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12">
        <f t="shared" si="47"/>
        <v>42166.675763888896</v>
      </c>
      <c r="K3025" s="3">
        <v>1430151186</v>
      </c>
      <c r="L3025" s="12">
        <f>(((K3025/60)/60)/24)+DATE(1970,1,1)</f>
        <v>42121.675763888896</v>
      </c>
      <c r="M3025" s="3" t="b">
        <v>0</v>
      </c>
      <c r="N3025" s="3">
        <v>6</v>
      </c>
      <c r="O3025" s="3" t="b">
        <v>1</v>
      </c>
      <c r="P3025" s="3" t="s">
        <v>8303</v>
      </c>
      <c r="Q3025" s="6">
        <f>E3025/D3025</f>
        <v>1.03</v>
      </c>
      <c r="R3025" s="8">
        <f>E3025/N3025</f>
        <v>120.16666666666667</v>
      </c>
      <c r="S3025" s="3" t="s">
        <v>8319</v>
      </c>
      <c r="T3025" s="3" t="s">
        <v>8359</v>
      </c>
    </row>
    <row r="3026" spans="1:20" ht="10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12">
        <f t="shared" si="47"/>
        <v>41188.993923611109</v>
      </c>
      <c r="K3026" s="3">
        <v>1346975475</v>
      </c>
      <c r="L3026" s="12">
        <f>(((K3026/60)/60)/24)+DATE(1970,1,1)</f>
        <v>41158.993923611109</v>
      </c>
      <c r="M3026" s="3" t="b">
        <v>0</v>
      </c>
      <c r="N3026" s="3">
        <v>182</v>
      </c>
      <c r="O3026" s="3" t="b">
        <v>1</v>
      </c>
      <c r="P3026" s="3" t="s">
        <v>8303</v>
      </c>
      <c r="Q3026" s="6">
        <f>E3026/D3026</f>
        <v>2.4641999999999999</v>
      </c>
      <c r="R3026" s="8">
        <f>E3026/N3026</f>
        <v>67.697802197802204</v>
      </c>
      <c r="S3026" s="3" t="s">
        <v>8319</v>
      </c>
      <c r="T3026" s="3" t="s">
        <v>8359</v>
      </c>
    </row>
    <row r="3027" spans="1:20" ht="84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12">
        <f t="shared" si="47"/>
        <v>41789.666666666664</v>
      </c>
      <c r="K3027" s="3">
        <v>1399032813</v>
      </c>
      <c r="L3027" s="12">
        <f>(((K3027/60)/60)/24)+DATE(1970,1,1)</f>
        <v>41761.509409722225</v>
      </c>
      <c r="M3027" s="3" t="b">
        <v>0</v>
      </c>
      <c r="N3027" s="3">
        <v>145</v>
      </c>
      <c r="O3027" s="3" t="b">
        <v>1</v>
      </c>
      <c r="P3027" s="3" t="s">
        <v>8303</v>
      </c>
      <c r="Q3027" s="6">
        <f>E3027/D3027</f>
        <v>3.0219999999999998</v>
      </c>
      <c r="R3027" s="8">
        <f>E3027/N3027</f>
        <v>52.103448275862071</v>
      </c>
      <c r="S3027" s="3" t="s">
        <v>8319</v>
      </c>
      <c r="T3027" s="3" t="s">
        <v>8359</v>
      </c>
    </row>
    <row r="3028" spans="1:20" ht="10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12">
        <f t="shared" si="47"/>
        <v>42797.459398148145</v>
      </c>
      <c r="K3028" s="3">
        <v>1487329292</v>
      </c>
      <c r="L3028" s="12">
        <f>(((K3028/60)/60)/24)+DATE(1970,1,1)</f>
        <v>42783.459398148145</v>
      </c>
      <c r="M3028" s="3" t="b">
        <v>0</v>
      </c>
      <c r="N3028" s="3">
        <v>25</v>
      </c>
      <c r="O3028" s="3" t="b">
        <v>1</v>
      </c>
      <c r="P3028" s="3" t="s">
        <v>8303</v>
      </c>
      <c r="Q3028" s="6">
        <f>E3028/D3028</f>
        <v>1.4333333333333333</v>
      </c>
      <c r="R3028" s="8">
        <f>E3028/N3028</f>
        <v>51.6</v>
      </c>
      <c r="S3028" s="3" t="s">
        <v>8319</v>
      </c>
      <c r="T3028" s="3" t="s">
        <v>8359</v>
      </c>
    </row>
    <row r="3029" spans="1:20" ht="84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12">
        <f t="shared" si="47"/>
        <v>42083.662627314814</v>
      </c>
      <c r="K3029" s="3">
        <v>1424278451</v>
      </c>
      <c r="L3029" s="12">
        <f>(((K3029/60)/60)/24)+DATE(1970,1,1)</f>
        <v>42053.704293981486</v>
      </c>
      <c r="M3029" s="3" t="b">
        <v>0</v>
      </c>
      <c r="N3029" s="3">
        <v>320</v>
      </c>
      <c r="O3029" s="3" t="b">
        <v>1</v>
      </c>
      <c r="P3029" s="3" t="s">
        <v>8303</v>
      </c>
      <c r="Q3029" s="6">
        <f>E3029/D3029</f>
        <v>1.3144</v>
      </c>
      <c r="R3029" s="8">
        <f>E3029/N3029</f>
        <v>164.3</v>
      </c>
      <c r="S3029" s="3" t="s">
        <v>8319</v>
      </c>
      <c r="T3029" s="3" t="s">
        <v>8359</v>
      </c>
    </row>
    <row r="3030" spans="1:20" ht="63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12">
        <f t="shared" si="47"/>
        <v>42597.264178240745</v>
      </c>
      <c r="K3030" s="3">
        <v>1468650025</v>
      </c>
      <c r="L3030" s="12">
        <f>(((K3030/60)/60)/24)+DATE(1970,1,1)</f>
        <v>42567.264178240745</v>
      </c>
      <c r="M3030" s="3" t="b">
        <v>0</v>
      </c>
      <c r="N3030" s="3">
        <v>99</v>
      </c>
      <c r="O3030" s="3" t="b">
        <v>1</v>
      </c>
      <c r="P3030" s="3" t="s">
        <v>8303</v>
      </c>
      <c r="Q3030" s="6">
        <f>E3030/D3030</f>
        <v>1.6801999999999999</v>
      </c>
      <c r="R3030" s="8">
        <f>E3030/N3030</f>
        <v>84.858585858585855</v>
      </c>
      <c r="S3030" s="3" t="s">
        <v>8319</v>
      </c>
      <c r="T3030" s="3" t="s">
        <v>8359</v>
      </c>
    </row>
    <row r="3031" spans="1:20" ht="10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12">
        <f t="shared" si="47"/>
        <v>41961.190972222219</v>
      </c>
      <c r="K3031" s="3">
        <v>1413824447</v>
      </c>
      <c r="L3031" s="12">
        <f>(((K3031/60)/60)/24)+DATE(1970,1,1)</f>
        <v>41932.708877314813</v>
      </c>
      <c r="M3031" s="3" t="b">
        <v>0</v>
      </c>
      <c r="N3031" s="3">
        <v>348</v>
      </c>
      <c r="O3031" s="3" t="b">
        <v>1</v>
      </c>
      <c r="P3031" s="3" t="s">
        <v>8303</v>
      </c>
      <c r="Q3031" s="6">
        <f>E3031/D3031</f>
        <v>1.0967666666666667</v>
      </c>
      <c r="R3031" s="8">
        <f>E3031/N3031</f>
        <v>94.548850574712645</v>
      </c>
      <c r="S3031" s="3" t="s">
        <v>8319</v>
      </c>
      <c r="T3031" s="3" t="s">
        <v>8359</v>
      </c>
    </row>
    <row r="3032" spans="1:20" ht="10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12">
        <f t="shared" si="47"/>
        <v>42263.747349537036</v>
      </c>
      <c r="K3032" s="3">
        <v>1439834171</v>
      </c>
      <c r="L3032" s="12">
        <f>(((K3032/60)/60)/24)+DATE(1970,1,1)</f>
        <v>42233.747349537036</v>
      </c>
      <c r="M3032" s="3" t="b">
        <v>0</v>
      </c>
      <c r="N3032" s="3">
        <v>41</v>
      </c>
      <c r="O3032" s="3" t="b">
        <v>1</v>
      </c>
      <c r="P3032" s="3" t="s">
        <v>8303</v>
      </c>
      <c r="Q3032" s="6">
        <f>E3032/D3032</f>
        <v>1.0668571428571429</v>
      </c>
      <c r="R3032" s="8">
        <f>E3032/N3032</f>
        <v>45.536585365853661</v>
      </c>
      <c r="S3032" s="3" t="s">
        <v>8319</v>
      </c>
      <c r="T3032" s="3" t="s">
        <v>8359</v>
      </c>
    </row>
    <row r="3033" spans="1:20" ht="126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12">
        <f t="shared" si="47"/>
        <v>42657.882488425923</v>
      </c>
      <c r="K3033" s="3">
        <v>1471295447</v>
      </c>
      <c r="L3033" s="12">
        <f>(((K3033/60)/60)/24)+DATE(1970,1,1)</f>
        <v>42597.882488425923</v>
      </c>
      <c r="M3033" s="3" t="b">
        <v>0</v>
      </c>
      <c r="N3033" s="3">
        <v>29</v>
      </c>
      <c r="O3033" s="3" t="b">
        <v>1</v>
      </c>
      <c r="P3033" s="3" t="s">
        <v>8303</v>
      </c>
      <c r="Q3033" s="6">
        <f>E3033/D3033</f>
        <v>1</v>
      </c>
      <c r="R3033" s="8">
        <f>E3033/N3033</f>
        <v>51.724137931034484</v>
      </c>
      <c r="S3033" s="3" t="s">
        <v>8319</v>
      </c>
      <c r="T3033" s="3" t="s">
        <v>8359</v>
      </c>
    </row>
    <row r="3034" spans="1:20" ht="10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12">
        <f t="shared" si="47"/>
        <v>42258.044664351852</v>
      </c>
      <c r="K3034" s="3">
        <v>1439341459</v>
      </c>
      <c r="L3034" s="12">
        <f>(((K3034/60)/60)/24)+DATE(1970,1,1)</f>
        <v>42228.044664351852</v>
      </c>
      <c r="M3034" s="3" t="b">
        <v>0</v>
      </c>
      <c r="N3034" s="3">
        <v>25</v>
      </c>
      <c r="O3034" s="3" t="b">
        <v>1</v>
      </c>
      <c r="P3034" s="3" t="s">
        <v>8303</v>
      </c>
      <c r="Q3034" s="6">
        <f>E3034/D3034</f>
        <v>1.272</v>
      </c>
      <c r="R3034" s="8">
        <f>E3034/N3034</f>
        <v>50.88</v>
      </c>
      <c r="S3034" s="3" t="s">
        <v>8319</v>
      </c>
      <c r="T3034" s="3" t="s">
        <v>8359</v>
      </c>
    </row>
    <row r="3035" spans="1:20" ht="84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12">
        <f t="shared" si="47"/>
        <v>42600.110243055555</v>
      </c>
      <c r="K3035" s="3">
        <v>1468895925</v>
      </c>
      <c r="L3035" s="12">
        <f>(((K3035/60)/60)/24)+DATE(1970,1,1)</f>
        <v>42570.110243055555</v>
      </c>
      <c r="M3035" s="3" t="b">
        <v>0</v>
      </c>
      <c r="N3035" s="3">
        <v>23</v>
      </c>
      <c r="O3035" s="3" t="b">
        <v>1</v>
      </c>
      <c r="P3035" s="3" t="s">
        <v>8303</v>
      </c>
      <c r="Q3035" s="6">
        <f>E3035/D3035</f>
        <v>1.4653333333333334</v>
      </c>
      <c r="R3035" s="8">
        <f>E3035/N3035</f>
        <v>191.13043478260869</v>
      </c>
      <c r="S3035" s="3" t="s">
        <v>8319</v>
      </c>
      <c r="T3035" s="3" t="s">
        <v>8359</v>
      </c>
    </row>
    <row r="3036" spans="1:20" ht="147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12">
        <f t="shared" si="47"/>
        <v>42675.165972222225</v>
      </c>
      <c r="K3036" s="3">
        <v>1475326255</v>
      </c>
      <c r="L3036" s="12">
        <f>(((K3036/60)/60)/24)+DATE(1970,1,1)</f>
        <v>42644.535358796296</v>
      </c>
      <c r="M3036" s="3" t="b">
        <v>0</v>
      </c>
      <c r="N3036" s="3">
        <v>1260</v>
      </c>
      <c r="O3036" s="3" t="b">
        <v>1</v>
      </c>
      <c r="P3036" s="3" t="s">
        <v>8303</v>
      </c>
      <c r="Q3036" s="6">
        <f>E3036/D3036</f>
        <v>1.1253599999999999</v>
      </c>
      <c r="R3036" s="8">
        <f>E3036/N3036</f>
        <v>89.314285714285717</v>
      </c>
      <c r="S3036" s="3" t="s">
        <v>8319</v>
      </c>
      <c r="T3036" s="3" t="s">
        <v>8359</v>
      </c>
    </row>
    <row r="3037" spans="1:20" ht="63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12">
        <f t="shared" si="47"/>
        <v>41398.560289351852</v>
      </c>
      <c r="K3037" s="3">
        <v>1365082009</v>
      </c>
      <c r="L3037" s="12">
        <f>(((K3037/60)/60)/24)+DATE(1970,1,1)</f>
        <v>41368.560289351852</v>
      </c>
      <c r="M3037" s="3" t="b">
        <v>0</v>
      </c>
      <c r="N3037" s="3">
        <v>307</v>
      </c>
      <c r="O3037" s="3" t="b">
        <v>1</v>
      </c>
      <c r="P3037" s="3" t="s">
        <v>8303</v>
      </c>
      <c r="Q3037" s="6">
        <f>E3037/D3037</f>
        <v>1.0878684000000001</v>
      </c>
      <c r="R3037" s="8">
        <f>E3037/N3037</f>
        <v>88.588631921824103</v>
      </c>
      <c r="S3037" s="3" t="s">
        <v>8319</v>
      </c>
      <c r="T3037" s="3" t="s">
        <v>8359</v>
      </c>
    </row>
    <row r="3038" spans="1:20" ht="10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12">
        <f t="shared" si="47"/>
        <v>41502.499305555553</v>
      </c>
      <c r="K3038" s="3">
        <v>1373568644</v>
      </c>
      <c r="L3038" s="12">
        <f>(((K3038/60)/60)/24)+DATE(1970,1,1)</f>
        <v>41466.785231481481</v>
      </c>
      <c r="M3038" s="3" t="b">
        <v>0</v>
      </c>
      <c r="N3038" s="3">
        <v>329</v>
      </c>
      <c r="O3038" s="3" t="b">
        <v>1</v>
      </c>
      <c r="P3038" s="3" t="s">
        <v>8303</v>
      </c>
      <c r="Q3038" s="6">
        <f>E3038/D3038</f>
        <v>1.26732</v>
      </c>
      <c r="R3038" s="8">
        <f>E3038/N3038</f>
        <v>96.300911854103347</v>
      </c>
      <c r="S3038" s="3" t="s">
        <v>8319</v>
      </c>
      <c r="T3038" s="3" t="s">
        <v>8359</v>
      </c>
    </row>
    <row r="3039" spans="1:20" ht="126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12">
        <f t="shared" si="47"/>
        <v>40453.207638888889</v>
      </c>
      <c r="K3039" s="3">
        <v>1279574773</v>
      </c>
      <c r="L3039" s="12">
        <f>(((K3039/60)/60)/24)+DATE(1970,1,1)</f>
        <v>40378.893206018518</v>
      </c>
      <c r="M3039" s="3" t="b">
        <v>0</v>
      </c>
      <c r="N3039" s="3">
        <v>32</v>
      </c>
      <c r="O3039" s="3" t="b">
        <v>1</v>
      </c>
      <c r="P3039" s="3" t="s">
        <v>8303</v>
      </c>
      <c r="Q3039" s="6">
        <f>E3039/D3039</f>
        <v>2.1320000000000001</v>
      </c>
      <c r="R3039" s="8">
        <f>E3039/N3039</f>
        <v>33.3125</v>
      </c>
      <c r="S3039" s="3" t="s">
        <v>8319</v>
      </c>
      <c r="T3039" s="3" t="s">
        <v>8359</v>
      </c>
    </row>
    <row r="3040" spans="1:20" ht="10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12">
        <f t="shared" si="47"/>
        <v>42433.252280092594</v>
      </c>
      <c r="K3040" s="3">
        <v>1451887397</v>
      </c>
      <c r="L3040" s="12">
        <f>(((K3040/60)/60)/24)+DATE(1970,1,1)</f>
        <v>42373.252280092594</v>
      </c>
      <c r="M3040" s="3" t="b">
        <v>0</v>
      </c>
      <c r="N3040" s="3">
        <v>27</v>
      </c>
      <c r="O3040" s="3" t="b">
        <v>1</v>
      </c>
      <c r="P3040" s="3" t="s">
        <v>8303</v>
      </c>
      <c r="Q3040" s="6">
        <f>E3040/D3040</f>
        <v>1.0049999999999999</v>
      </c>
      <c r="R3040" s="8">
        <f>E3040/N3040</f>
        <v>37.222222222222221</v>
      </c>
      <c r="S3040" s="3" t="s">
        <v>8319</v>
      </c>
      <c r="T3040" s="3" t="s">
        <v>8359</v>
      </c>
    </row>
    <row r="3041" spans="1:20" ht="10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12">
        <f t="shared" si="47"/>
        <v>41637.332638888889</v>
      </c>
      <c r="K3041" s="3">
        <v>1386011038</v>
      </c>
      <c r="L3041" s="12">
        <f>(((K3041/60)/60)/24)+DATE(1970,1,1)</f>
        <v>41610.794421296298</v>
      </c>
      <c r="M3041" s="3" t="b">
        <v>0</v>
      </c>
      <c r="N3041" s="3">
        <v>236</v>
      </c>
      <c r="O3041" s="3" t="b">
        <v>1</v>
      </c>
      <c r="P3041" s="3" t="s">
        <v>8303</v>
      </c>
      <c r="Q3041" s="6">
        <f>E3041/D3041</f>
        <v>1.0871389999999999</v>
      </c>
      <c r="R3041" s="8">
        <f>E3041/N3041</f>
        <v>92.130423728813554</v>
      </c>
      <c r="S3041" s="3" t="s">
        <v>8319</v>
      </c>
      <c r="T3041" s="3" t="s">
        <v>8359</v>
      </c>
    </row>
    <row r="3042" spans="1:20" ht="84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12">
        <f t="shared" si="47"/>
        <v>42181.958333333328</v>
      </c>
      <c r="K3042" s="3">
        <v>1434999621</v>
      </c>
      <c r="L3042" s="12">
        <f>(((K3042/60)/60)/24)+DATE(1970,1,1)</f>
        <v>42177.791909722218</v>
      </c>
      <c r="M3042" s="3" t="b">
        <v>0</v>
      </c>
      <c r="N3042" s="3">
        <v>42</v>
      </c>
      <c r="O3042" s="3" t="b">
        <v>1</v>
      </c>
      <c r="P3042" s="3" t="s">
        <v>8303</v>
      </c>
      <c r="Q3042" s="6">
        <f>E3042/D3042</f>
        <v>1.075</v>
      </c>
      <c r="R3042" s="8">
        <f>E3042/N3042</f>
        <v>76.785714285714292</v>
      </c>
      <c r="S3042" s="3" t="s">
        <v>8319</v>
      </c>
      <c r="T3042" s="3" t="s">
        <v>8359</v>
      </c>
    </row>
    <row r="3043" spans="1:20" ht="63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12">
        <f t="shared" si="47"/>
        <v>42389.868611111116</v>
      </c>
      <c r="K3043" s="3">
        <v>1450731048</v>
      </c>
      <c r="L3043" s="12">
        <f>(((K3043/60)/60)/24)+DATE(1970,1,1)</f>
        <v>42359.868611111116</v>
      </c>
      <c r="M3043" s="3" t="b">
        <v>0</v>
      </c>
      <c r="N3043" s="3">
        <v>95</v>
      </c>
      <c r="O3043" s="3" t="b">
        <v>1</v>
      </c>
      <c r="P3043" s="3" t="s">
        <v>8303</v>
      </c>
      <c r="Q3043" s="6">
        <f>E3043/D3043</f>
        <v>1.1048192771084338</v>
      </c>
      <c r="R3043" s="8">
        <f>E3043/N3043</f>
        <v>96.526315789473685</v>
      </c>
      <c r="S3043" s="3" t="s">
        <v>8319</v>
      </c>
      <c r="T3043" s="3" t="s">
        <v>8359</v>
      </c>
    </row>
    <row r="3044" spans="1:20" ht="10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12">
        <f t="shared" si="47"/>
        <v>42283.688043981485</v>
      </c>
      <c r="K3044" s="3">
        <v>1441557047</v>
      </c>
      <c r="L3044" s="12">
        <f>(((K3044/60)/60)/24)+DATE(1970,1,1)</f>
        <v>42253.688043981485</v>
      </c>
      <c r="M3044" s="3" t="b">
        <v>0</v>
      </c>
      <c r="N3044" s="3">
        <v>37</v>
      </c>
      <c r="O3044" s="3" t="b">
        <v>1</v>
      </c>
      <c r="P3044" s="3" t="s">
        <v>8303</v>
      </c>
      <c r="Q3044" s="6">
        <f>E3044/D3044</f>
        <v>1.28</v>
      </c>
      <c r="R3044" s="8">
        <f>E3044/N3044</f>
        <v>51.891891891891895</v>
      </c>
      <c r="S3044" s="3" t="s">
        <v>8319</v>
      </c>
      <c r="T3044" s="3" t="s">
        <v>8359</v>
      </c>
    </row>
    <row r="3045" spans="1:20" ht="10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12">
        <f t="shared" si="47"/>
        <v>42110.118055555555</v>
      </c>
      <c r="K3045" s="3">
        <v>1426815699</v>
      </c>
      <c r="L3045" s="12">
        <f>(((K3045/60)/60)/24)+DATE(1970,1,1)</f>
        <v>42083.070590277777</v>
      </c>
      <c r="M3045" s="3" t="b">
        <v>0</v>
      </c>
      <c r="N3045" s="3">
        <v>128</v>
      </c>
      <c r="O3045" s="3" t="b">
        <v>1</v>
      </c>
      <c r="P3045" s="3" t="s">
        <v>8303</v>
      </c>
      <c r="Q3045" s="6">
        <f>E3045/D3045</f>
        <v>1.1000666666666667</v>
      </c>
      <c r="R3045" s="8">
        <f>E3045/N3045</f>
        <v>128.9140625</v>
      </c>
      <c r="S3045" s="3" t="s">
        <v>8319</v>
      </c>
      <c r="T3045" s="3" t="s">
        <v>8359</v>
      </c>
    </row>
    <row r="3046" spans="1:20" ht="10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12">
        <f t="shared" si="47"/>
        <v>42402.7268287037</v>
      </c>
      <c r="K3046" s="3">
        <v>1453137998</v>
      </c>
      <c r="L3046" s="12">
        <f>(((K3046/60)/60)/24)+DATE(1970,1,1)</f>
        <v>42387.7268287037</v>
      </c>
      <c r="M3046" s="3" t="b">
        <v>0</v>
      </c>
      <c r="N3046" s="3">
        <v>156</v>
      </c>
      <c r="O3046" s="3" t="b">
        <v>1</v>
      </c>
      <c r="P3046" s="3" t="s">
        <v>8303</v>
      </c>
      <c r="Q3046" s="6">
        <f>E3046/D3046</f>
        <v>1.0934166666666667</v>
      </c>
      <c r="R3046" s="8">
        <f>E3046/N3046</f>
        <v>84.108974358974365</v>
      </c>
      <c r="S3046" s="3" t="s">
        <v>8319</v>
      </c>
      <c r="T3046" s="3" t="s">
        <v>8359</v>
      </c>
    </row>
    <row r="3047" spans="1:20" ht="10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12">
        <f t="shared" si="47"/>
        <v>41873.155729166669</v>
      </c>
      <c r="K3047" s="3">
        <v>1406087055</v>
      </c>
      <c r="L3047" s="12">
        <f>(((K3047/60)/60)/24)+DATE(1970,1,1)</f>
        <v>41843.155729166669</v>
      </c>
      <c r="M3047" s="3" t="b">
        <v>0</v>
      </c>
      <c r="N3047" s="3">
        <v>64</v>
      </c>
      <c r="O3047" s="3" t="b">
        <v>1</v>
      </c>
      <c r="P3047" s="3" t="s">
        <v>8303</v>
      </c>
      <c r="Q3047" s="6">
        <f>E3047/D3047</f>
        <v>1.3270650000000002</v>
      </c>
      <c r="R3047" s="8">
        <f>E3047/N3047</f>
        <v>82.941562500000003</v>
      </c>
      <c r="S3047" s="3" t="s">
        <v>8319</v>
      </c>
      <c r="T3047" s="3" t="s">
        <v>8359</v>
      </c>
    </row>
    <row r="3048" spans="1:20" ht="10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12">
        <f t="shared" si="47"/>
        <v>41892.202777777777</v>
      </c>
      <c r="K3048" s="3">
        <v>1407784586</v>
      </c>
      <c r="L3048" s="12">
        <f>(((K3048/60)/60)/24)+DATE(1970,1,1)</f>
        <v>41862.803078703706</v>
      </c>
      <c r="M3048" s="3" t="b">
        <v>0</v>
      </c>
      <c r="N3048" s="3">
        <v>58</v>
      </c>
      <c r="O3048" s="3" t="b">
        <v>1</v>
      </c>
      <c r="P3048" s="3" t="s">
        <v>8303</v>
      </c>
      <c r="Q3048" s="6">
        <f>E3048/D3048</f>
        <v>1.9084810126582279</v>
      </c>
      <c r="R3048" s="8">
        <f>E3048/N3048</f>
        <v>259.94827586206895</v>
      </c>
      <c r="S3048" s="3" t="s">
        <v>8319</v>
      </c>
      <c r="T3048" s="3" t="s">
        <v>8359</v>
      </c>
    </row>
    <row r="3049" spans="1:20" ht="84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12">
        <f t="shared" si="47"/>
        <v>42487.552777777775</v>
      </c>
      <c r="K3049" s="3">
        <v>1457999054</v>
      </c>
      <c r="L3049" s="12">
        <f>(((K3049/60)/60)/24)+DATE(1970,1,1)</f>
        <v>42443.989050925928</v>
      </c>
      <c r="M3049" s="3" t="b">
        <v>0</v>
      </c>
      <c r="N3049" s="3">
        <v>20</v>
      </c>
      <c r="O3049" s="3" t="b">
        <v>1</v>
      </c>
      <c r="P3049" s="3" t="s">
        <v>8303</v>
      </c>
      <c r="Q3049" s="6">
        <f>E3049/D3049</f>
        <v>1.49</v>
      </c>
      <c r="R3049" s="8">
        <f>E3049/N3049</f>
        <v>37.25</v>
      </c>
      <c r="S3049" s="3" t="s">
        <v>8319</v>
      </c>
      <c r="T3049" s="3" t="s">
        <v>8359</v>
      </c>
    </row>
    <row r="3050" spans="1:20" ht="126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12">
        <f t="shared" si="47"/>
        <v>42004.890277777777</v>
      </c>
      <c r="K3050" s="3">
        <v>1417556262</v>
      </c>
      <c r="L3050" s="12">
        <f>(((K3050/60)/60)/24)+DATE(1970,1,1)</f>
        <v>41975.901180555549</v>
      </c>
      <c r="M3050" s="3" t="b">
        <v>0</v>
      </c>
      <c r="N3050" s="3">
        <v>47</v>
      </c>
      <c r="O3050" s="3" t="b">
        <v>1</v>
      </c>
      <c r="P3050" s="3" t="s">
        <v>8303</v>
      </c>
      <c r="Q3050" s="6">
        <f>E3050/D3050</f>
        <v>1.6639999999999999</v>
      </c>
      <c r="R3050" s="8">
        <f>E3050/N3050</f>
        <v>177.02127659574469</v>
      </c>
      <c r="S3050" s="3" t="s">
        <v>8319</v>
      </c>
      <c r="T3050" s="3" t="s">
        <v>8359</v>
      </c>
    </row>
    <row r="3051" spans="1:20" ht="10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12">
        <f t="shared" si="47"/>
        <v>42169.014525462961</v>
      </c>
      <c r="K3051" s="3">
        <v>1431649255</v>
      </c>
      <c r="L3051" s="12">
        <f>(((K3051/60)/60)/24)+DATE(1970,1,1)</f>
        <v>42139.014525462961</v>
      </c>
      <c r="M3051" s="3" t="b">
        <v>0</v>
      </c>
      <c r="N3051" s="3">
        <v>54</v>
      </c>
      <c r="O3051" s="3" t="b">
        <v>1</v>
      </c>
      <c r="P3051" s="3" t="s">
        <v>8303</v>
      </c>
      <c r="Q3051" s="6">
        <f>E3051/D3051</f>
        <v>1.0666666666666667</v>
      </c>
      <c r="R3051" s="8">
        <f>E3051/N3051</f>
        <v>74.074074074074076</v>
      </c>
      <c r="S3051" s="3" t="s">
        <v>8319</v>
      </c>
      <c r="T3051" s="3" t="s">
        <v>8359</v>
      </c>
    </row>
    <row r="3052" spans="1:20" ht="63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12">
        <f t="shared" si="47"/>
        <v>42495.16851851852</v>
      </c>
      <c r="K3052" s="3">
        <v>1459828960</v>
      </c>
      <c r="L3052" s="12">
        <f>(((K3052/60)/60)/24)+DATE(1970,1,1)</f>
        <v>42465.16851851852</v>
      </c>
      <c r="M3052" s="3" t="b">
        <v>0</v>
      </c>
      <c r="N3052" s="3">
        <v>9</v>
      </c>
      <c r="O3052" s="3" t="b">
        <v>1</v>
      </c>
      <c r="P3052" s="3" t="s">
        <v>8303</v>
      </c>
      <c r="Q3052" s="6">
        <f>E3052/D3052</f>
        <v>1.06</v>
      </c>
      <c r="R3052" s="8">
        <f>E3052/N3052</f>
        <v>70.666666666666671</v>
      </c>
      <c r="S3052" s="3" t="s">
        <v>8319</v>
      </c>
      <c r="T3052" s="3" t="s">
        <v>8359</v>
      </c>
    </row>
    <row r="3053" spans="1:20" ht="10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12">
        <f t="shared" si="47"/>
        <v>42774.416030092587</v>
      </c>
      <c r="K3053" s="3">
        <v>1483955945</v>
      </c>
      <c r="L3053" s="12">
        <f>(((K3053/60)/60)/24)+DATE(1970,1,1)</f>
        <v>42744.416030092587</v>
      </c>
      <c r="M3053" s="3" t="b">
        <v>1</v>
      </c>
      <c r="N3053" s="3">
        <v>35</v>
      </c>
      <c r="O3053" s="3" t="b">
        <v>0</v>
      </c>
      <c r="P3053" s="3" t="s">
        <v>8303</v>
      </c>
      <c r="Q3053" s="6">
        <f>E3053/D3053</f>
        <v>0.23628571428571429</v>
      </c>
      <c r="R3053" s="8">
        <f>E3053/N3053</f>
        <v>23.62857142857143</v>
      </c>
      <c r="S3053" s="3" t="s">
        <v>8319</v>
      </c>
      <c r="T3053" s="3" t="s">
        <v>8359</v>
      </c>
    </row>
    <row r="3054" spans="1:20" ht="84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12">
        <f t="shared" si="47"/>
        <v>42152.665972222225</v>
      </c>
      <c r="K3054" s="3">
        <v>1430237094</v>
      </c>
      <c r="L3054" s="12">
        <f>(((K3054/60)/60)/24)+DATE(1970,1,1)</f>
        <v>42122.670069444444</v>
      </c>
      <c r="M3054" s="3" t="b">
        <v>0</v>
      </c>
      <c r="N3054" s="3">
        <v>2</v>
      </c>
      <c r="O3054" s="3" t="b">
        <v>0</v>
      </c>
      <c r="P3054" s="3" t="s">
        <v>8303</v>
      </c>
      <c r="Q3054" s="6">
        <f>E3054/D3054</f>
        <v>1.5E-3</v>
      </c>
      <c r="R3054" s="8">
        <f>E3054/N3054</f>
        <v>37.5</v>
      </c>
      <c r="S3054" s="3" t="s">
        <v>8319</v>
      </c>
      <c r="T3054" s="3" t="s">
        <v>8359</v>
      </c>
    </row>
    <row r="3055" spans="1:20" ht="10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12">
        <f t="shared" si="47"/>
        <v>41914.165972222225</v>
      </c>
      <c r="K3055" s="3">
        <v>1407781013</v>
      </c>
      <c r="L3055" s="12">
        <f>(((K3055/60)/60)/24)+DATE(1970,1,1)</f>
        <v>41862.761724537035</v>
      </c>
      <c r="M3055" s="3" t="b">
        <v>0</v>
      </c>
      <c r="N3055" s="3">
        <v>3</v>
      </c>
      <c r="O3055" s="3" t="b">
        <v>0</v>
      </c>
      <c r="P3055" s="3" t="s">
        <v>8303</v>
      </c>
      <c r="Q3055" s="6">
        <f>E3055/D3055</f>
        <v>4.0000000000000001E-3</v>
      </c>
      <c r="R3055" s="8">
        <f>E3055/N3055</f>
        <v>13.333333333333334</v>
      </c>
      <c r="S3055" s="3" t="s">
        <v>8319</v>
      </c>
      <c r="T3055" s="3" t="s">
        <v>8359</v>
      </c>
    </row>
    <row r="3056" spans="1:20" ht="10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12">
        <f t="shared" si="47"/>
        <v>42065.044444444444</v>
      </c>
      <c r="K3056" s="3">
        <v>1422043154</v>
      </c>
      <c r="L3056" s="12">
        <f>(((K3056/60)/60)/24)+DATE(1970,1,1)</f>
        <v>42027.832800925928</v>
      </c>
      <c r="M3056" s="3" t="b">
        <v>0</v>
      </c>
      <c r="N3056" s="3">
        <v>0</v>
      </c>
      <c r="O3056" s="3" t="b">
        <v>0</v>
      </c>
      <c r="P3056" s="3" t="s">
        <v>8303</v>
      </c>
      <c r="Q3056" s="6">
        <f>E3056/D3056</f>
        <v>0</v>
      </c>
      <c r="R3056" s="8" t="e">
        <f>E3056/N3056</f>
        <v>#DIV/0!</v>
      </c>
      <c r="S3056" s="3" t="s">
        <v>8319</v>
      </c>
      <c r="T3056" s="3" t="s">
        <v>8359</v>
      </c>
    </row>
    <row r="3057" spans="1:20" ht="10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12">
        <f t="shared" si="47"/>
        <v>42013.95821759259</v>
      </c>
      <c r="K3057" s="3">
        <v>1415660390</v>
      </c>
      <c r="L3057" s="12">
        <f>(((K3057/60)/60)/24)+DATE(1970,1,1)</f>
        <v>41953.95821759259</v>
      </c>
      <c r="M3057" s="3" t="b">
        <v>0</v>
      </c>
      <c r="N3057" s="3">
        <v>1</v>
      </c>
      <c r="O3057" s="3" t="b">
        <v>0</v>
      </c>
      <c r="P3057" s="3" t="s">
        <v>8303</v>
      </c>
      <c r="Q3057" s="6">
        <f>E3057/D3057</f>
        <v>5.0000000000000002E-5</v>
      </c>
      <c r="R3057" s="8">
        <f>E3057/N3057</f>
        <v>1</v>
      </c>
      <c r="S3057" s="3" t="s">
        <v>8319</v>
      </c>
      <c r="T3057" s="3" t="s">
        <v>8359</v>
      </c>
    </row>
    <row r="3058" spans="1:20" ht="10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12">
        <f t="shared" si="47"/>
        <v>41911.636388888888</v>
      </c>
      <c r="K3058" s="3">
        <v>1406819784</v>
      </c>
      <c r="L3058" s="12">
        <f>(((K3058/60)/60)/24)+DATE(1970,1,1)</f>
        <v>41851.636388888888</v>
      </c>
      <c r="M3058" s="3" t="b">
        <v>0</v>
      </c>
      <c r="N3058" s="3">
        <v>0</v>
      </c>
      <c r="O3058" s="3" t="b">
        <v>0</v>
      </c>
      <c r="P3058" s="3" t="s">
        <v>8303</v>
      </c>
      <c r="Q3058" s="6">
        <f>E3058/D3058</f>
        <v>0</v>
      </c>
      <c r="R3058" s="8" t="e">
        <f>E3058/N3058</f>
        <v>#DIV/0!</v>
      </c>
      <c r="S3058" s="3" t="s">
        <v>8319</v>
      </c>
      <c r="T3058" s="3" t="s">
        <v>8359</v>
      </c>
    </row>
    <row r="3059" spans="1:20" ht="84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12">
        <f t="shared" si="47"/>
        <v>42463.608923611115</v>
      </c>
      <c r="K3059" s="3">
        <v>1457105811</v>
      </c>
      <c r="L3059" s="12">
        <f>(((K3059/60)/60)/24)+DATE(1970,1,1)</f>
        <v>42433.650590277779</v>
      </c>
      <c r="M3059" s="3" t="b">
        <v>0</v>
      </c>
      <c r="N3059" s="3">
        <v>0</v>
      </c>
      <c r="O3059" s="3" t="b">
        <v>0</v>
      </c>
      <c r="P3059" s="3" t="s">
        <v>8303</v>
      </c>
      <c r="Q3059" s="6">
        <f>E3059/D3059</f>
        <v>0</v>
      </c>
      <c r="R3059" s="8" t="e">
        <f>E3059/N3059</f>
        <v>#DIV/0!</v>
      </c>
      <c r="S3059" s="3" t="s">
        <v>8319</v>
      </c>
      <c r="T3059" s="3" t="s">
        <v>8359</v>
      </c>
    </row>
    <row r="3060" spans="1:20" ht="10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12">
        <f t="shared" si="47"/>
        <v>42510.374305555553</v>
      </c>
      <c r="K3060" s="3">
        <v>1459414740</v>
      </c>
      <c r="L3060" s="12">
        <f>(((K3060/60)/60)/24)+DATE(1970,1,1)</f>
        <v>42460.374305555553</v>
      </c>
      <c r="M3060" s="3" t="b">
        <v>0</v>
      </c>
      <c r="N3060" s="3">
        <v>3</v>
      </c>
      <c r="O3060" s="3" t="b">
        <v>0</v>
      </c>
      <c r="P3060" s="3" t="s">
        <v>8303</v>
      </c>
      <c r="Q3060" s="6">
        <f>E3060/D3060</f>
        <v>1.6666666666666666E-4</v>
      </c>
      <c r="R3060" s="8">
        <f>E3060/N3060</f>
        <v>1</v>
      </c>
      <c r="S3060" s="3" t="s">
        <v>8319</v>
      </c>
      <c r="T3060" s="3" t="s">
        <v>8359</v>
      </c>
    </row>
    <row r="3061" spans="1:20" ht="10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12">
        <f t="shared" si="47"/>
        <v>41859.935717592591</v>
      </c>
      <c r="K3061" s="3">
        <v>1404944846</v>
      </c>
      <c r="L3061" s="12">
        <f>(((K3061/60)/60)/24)+DATE(1970,1,1)</f>
        <v>41829.935717592591</v>
      </c>
      <c r="M3061" s="3" t="b">
        <v>0</v>
      </c>
      <c r="N3061" s="3">
        <v>11</v>
      </c>
      <c r="O3061" s="3" t="b">
        <v>0</v>
      </c>
      <c r="P3061" s="3" t="s">
        <v>8303</v>
      </c>
      <c r="Q3061" s="6">
        <f>E3061/D3061</f>
        <v>3.0066666666666665E-2</v>
      </c>
      <c r="R3061" s="8">
        <f>E3061/N3061</f>
        <v>41</v>
      </c>
      <c r="S3061" s="3" t="s">
        <v>8319</v>
      </c>
      <c r="T3061" s="3" t="s">
        <v>8359</v>
      </c>
    </row>
    <row r="3062" spans="1:20" ht="63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12">
        <f t="shared" si="47"/>
        <v>42275.274699074071</v>
      </c>
      <c r="K3062" s="3">
        <v>1440830134</v>
      </c>
      <c r="L3062" s="12">
        <f>(((K3062/60)/60)/24)+DATE(1970,1,1)</f>
        <v>42245.274699074071</v>
      </c>
      <c r="M3062" s="3" t="b">
        <v>0</v>
      </c>
      <c r="N3062" s="3">
        <v>6</v>
      </c>
      <c r="O3062" s="3" t="b">
        <v>0</v>
      </c>
      <c r="P3062" s="3" t="s">
        <v>8303</v>
      </c>
      <c r="Q3062" s="6">
        <f>E3062/D3062</f>
        <v>1.5227272727272728E-3</v>
      </c>
      <c r="R3062" s="8">
        <f>E3062/N3062</f>
        <v>55.833333333333336</v>
      </c>
      <c r="S3062" s="3" t="s">
        <v>8319</v>
      </c>
      <c r="T3062" s="3" t="s">
        <v>8359</v>
      </c>
    </row>
    <row r="3063" spans="1:20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12">
        <f t="shared" si="47"/>
        <v>41864.784120370372</v>
      </c>
      <c r="K3063" s="3">
        <v>1405363748</v>
      </c>
      <c r="L3063" s="12">
        <f>(((K3063/60)/60)/24)+DATE(1970,1,1)</f>
        <v>41834.784120370372</v>
      </c>
      <c r="M3063" s="3" t="b">
        <v>0</v>
      </c>
      <c r="N3063" s="3">
        <v>0</v>
      </c>
      <c r="O3063" s="3" t="b">
        <v>0</v>
      </c>
      <c r="P3063" s="3" t="s">
        <v>8303</v>
      </c>
      <c r="Q3063" s="6">
        <f>E3063/D3063</f>
        <v>0</v>
      </c>
      <c r="R3063" s="8" t="e">
        <f>E3063/N3063</f>
        <v>#DIV/0!</v>
      </c>
      <c r="S3063" s="3" t="s">
        <v>8319</v>
      </c>
      <c r="T3063" s="3" t="s">
        <v>8359</v>
      </c>
    </row>
    <row r="3064" spans="1:20" ht="10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12">
        <f t="shared" si="47"/>
        <v>42277.75</v>
      </c>
      <c r="K3064" s="3">
        <v>1441111892</v>
      </c>
      <c r="L3064" s="12">
        <f>(((K3064/60)/60)/24)+DATE(1970,1,1)</f>
        <v>42248.535787037035</v>
      </c>
      <c r="M3064" s="3" t="b">
        <v>0</v>
      </c>
      <c r="N3064" s="3">
        <v>67</v>
      </c>
      <c r="O3064" s="3" t="b">
        <v>0</v>
      </c>
      <c r="P3064" s="3" t="s">
        <v>8303</v>
      </c>
      <c r="Q3064" s="6">
        <f>E3064/D3064</f>
        <v>0.66839999999999999</v>
      </c>
      <c r="R3064" s="8">
        <f>E3064/N3064</f>
        <v>99.761194029850742</v>
      </c>
      <c r="S3064" s="3" t="s">
        <v>8319</v>
      </c>
      <c r="T3064" s="3" t="s">
        <v>8359</v>
      </c>
    </row>
    <row r="3065" spans="1:20" ht="84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12">
        <f t="shared" si="47"/>
        <v>42665.922893518517</v>
      </c>
      <c r="K3065" s="3">
        <v>1474150138</v>
      </c>
      <c r="L3065" s="12">
        <f>(((K3065/60)/60)/24)+DATE(1970,1,1)</f>
        <v>42630.922893518517</v>
      </c>
      <c r="M3065" s="3" t="b">
        <v>0</v>
      </c>
      <c r="N3065" s="3">
        <v>23</v>
      </c>
      <c r="O3065" s="3" t="b">
        <v>0</v>
      </c>
      <c r="P3065" s="3" t="s">
        <v>8303</v>
      </c>
      <c r="Q3065" s="6">
        <f>E3065/D3065</f>
        <v>0.19566666666666666</v>
      </c>
      <c r="R3065" s="8">
        <f>E3065/N3065</f>
        <v>25.521739130434781</v>
      </c>
      <c r="S3065" s="3" t="s">
        <v>8319</v>
      </c>
      <c r="T3065" s="3" t="s">
        <v>8359</v>
      </c>
    </row>
    <row r="3066" spans="1:20" ht="63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12">
        <f t="shared" si="47"/>
        <v>42330.290972222225</v>
      </c>
      <c r="K3066" s="3">
        <v>1445483246</v>
      </c>
      <c r="L3066" s="12">
        <f>(((K3066/60)/60)/24)+DATE(1970,1,1)</f>
        <v>42299.130162037036</v>
      </c>
      <c r="M3066" s="3" t="b">
        <v>0</v>
      </c>
      <c r="N3066" s="3">
        <v>72</v>
      </c>
      <c r="O3066" s="3" t="b">
        <v>0</v>
      </c>
      <c r="P3066" s="3" t="s">
        <v>8303</v>
      </c>
      <c r="Q3066" s="6">
        <f>E3066/D3066</f>
        <v>0.11294666666666667</v>
      </c>
      <c r="R3066" s="8">
        <f>E3066/N3066</f>
        <v>117.65277777777777</v>
      </c>
      <c r="S3066" s="3" t="s">
        <v>8319</v>
      </c>
      <c r="T3066" s="3" t="s">
        <v>8359</v>
      </c>
    </row>
    <row r="3067" spans="1:20" ht="10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12">
        <f t="shared" si="47"/>
        <v>41850.055231481485</v>
      </c>
      <c r="K3067" s="3">
        <v>1404523172</v>
      </c>
      <c r="L3067" s="12">
        <f>(((K3067/60)/60)/24)+DATE(1970,1,1)</f>
        <v>41825.055231481485</v>
      </c>
      <c r="M3067" s="3" t="b">
        <v>0</v>
      </c>
      <c r="N3067" s="3">
        <v>2</v>
      </c>
      <c r="O3067" s="3" t="b">
        <v>0</v>
      </c>
      <c r="P3067" s="3" t="s">
        <v>8303</v>
      </c>
      <c r="Q3067" s="6">
        <f>E3067/D3067</f>
        <v>4.0000000000000002E-4</v>
      </c>
      <c r="R3067" s="8">
        <f>E3067/N3067</f>
        <v>5</v>
      </c>
      <c r="S3067" s="3" t="s">
        <v>8319</v>
      </c>
      <c r="T3067" s="3" t="s">
        <v>8359</v>
      </c>
    </row>
    <row r="3068" spans="1:20" ht="10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12">
        <f t="shared" si="47"/>
        <v>42561.228437500002</v>
      </c>
      <c r="K3068" s="3">
        <v>1465536537</v>
      </c>
      <c r="L3068" s="12">
        <f>(((K3068/60)/60)/24)+DATE(1970,1,1)</f>
        <v>42531.228437500002</v>
      </c>
      <c r="M3068" s="3" t="b">
        <v>0</v>
      </c>
      <c r="N3068" s="3">
        <v>15</v>
      </c>
      <c r="O3068" s="3" t="b">
        <v>0</v>
      </c>
      <c r="P3068" s="3" t="s">
        <v>8303</v>
      </c>
      <c r="Q3068" s="6">
        <f>E3068/D3068</f>
        <v>0.11985714285714286</v>
      </c>
      <c r="R3068" s="8">
        <f>E3068/N3068</f>
        <v>2796.6666666666665</v>
      </c>
      <c r="S3068" s="3" t="s">
        <v>8319</v>
      </c>
      <c r="T3068" s="3" t="s">
        <v>8359</v>
      </c>
    </row>
    <row r="3069" spans="1:20" ht="10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12">
        <f t="shared" si="47"/>
        <v>42256.938414351855</v>
      </c>
      <c r="K3069" s="3">
        <v>1439245879</v>
      </c>
      <c r="L3069" s="12">
        <f>(((K3069/60)/60)/24)+DATE(1970,1,1)</f>
        <v>42226.938414351855</v>
      </c>
      <c r="M3069" s="3" t="b">
        <v>0</v>
      </c>
      <c r="N3069" s="3">
        <v>1</v>
      </c>
      <c r="O3069" s="3" t="b">
        <v>0</v>
      </c>
      <c r="P3069" s="3" t="s">
        <v>8303</v>
      </c>
      <c r="Q3069" s="6">
        <f>E3069/D3069</f>
        <v>2.5000000000000001E-2</v>
      </c>
      <c r="R3069" s="8">
        <f>E3069/N3069</f>
        <v>200</v>
      </c>
      <c r="S3069" s="3" t="s">
        <v>8319</v>
      </c>
      <c r="T3069" s="3" t="s">
        <v>8359</v>
      </c>
    </row>
    <row r="3070" spans="1:20" ht="10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12">
        <f t="shared" si="47"/>
        <v>42293.691574074073</v>
      </c>
      <c r="K3070" s="3">
        <v>1442421352</v>
      </c>
      <c r="L3070" s="12">
        <f>(((K3070/60)/60)/24)+DATE(1970,1,1)</f>
        <v>42263.691574074073</v>
      </c>
      <c r="M3070" s="3" t="b">
        <v>0</v>
      </c>
      <c r="N3070" s="3">
        <v>2</v>
      </c>
      <c r="O3070" s="3" t="b">
        <v>0</v>
      </c>
      <c r="P3070" s="3" t="s">
        <v>8303</v>
      </c>
      <c r="Q3070" s="6">
        <f>E3070/D3070</f>
        <v>6.9999999999999999E-4</v>
      </c>
      <c r="R3070" s="8">
        <f>E3070/N3070</f>
        <v>87.5</v>
      </c>
      <c r="S3070" s="3" t="s">
        <v>8319</v>
      </c>
      <c r="T3070" s="3" t="s">
        <v>8359</v>
      </c>
    </row>
    <row r="3071" spans="1:20" ht="10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12">
        <f t="shared" si="47"/>
        <v>41987.833726851852</v>
      </c>
      <c r="K3071" s="3">
        <v>1415995234</v>
      </c>
      <c r="L3071" s="12">
        <f>(((K3071/60)/60)/24)+DATE(1970,1,1)</f>
        <v>41957.833726851852</v>
      </c>
      <c r="M3071" s="3" t="b">
        <v>0</v>
      </c>
      <c r="N3071" s="3">
        <v>7</v>
      </c>
      <c r="O3071" s="3" t="b">
        <v>0</v>
      </c>
      <c r="P3071" s="3" t="s">
        <v>8303</v>
      </c>
      <c r="Q3071" s="6">
        <f>E3071/D3071</f>
        <v>0.14099999999999999</v>
      </c>
      <c r="R3071" s="8">
        <f>E3071/N3071</f>
        <v>20.142857142857142</v>
      </c>
      <c r="S3071" s="3" t="s">
        <v>8319</v>
      </c>
      <c r="T3071" s="3" t="s">
        <v>8359</v>
      </c>
    </row>
    <row r="3072" spans="1:20" ht="84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12">
        <f t="shared" si="47"/>
        <v>42711.733437499999</v>
      </c>
      <c r="K3072" s="3">
        <v>1479317769</v>
      </c>
      <c r="L3072" s="12">
        <f>(((K3072/60)/60)/24)+DATE(1970,1,1)</f>
        <v>42690.733437499999</v>
      </c>
      <c r="M3072" s="3" t="b">
        <v>0</v>
      </c>
      <c r="N3072" s="3">
        <v>16</v>
      </c>
      <c r="O3072" s="3" t="b">
        <v>0</v>
      </c>
      <c r="P3072" s="3" t="s">
        <v>8303</v>
      </c>
      <c r="Q3072" s="6">
        <f>E3072/D3072</f>
        <v>3.3399999999999999E-2</v>
      </c>
      <c r="R3072" s="8">
        <f>E3072/N3072</f>
        <v>20.875</v>
      </c>
      <c r="S3072" s="3" t="s">
        <v>8319</v>
      </c>
      <c r="T3072" s="3" t="s">
        <v>8359</v>
      </c>
    </row>
    <row r="3073" spans="1:20" ht="10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12">
        <f t="shared" si="47"/>
        <v>42115.249305555553</v>
      </c>
      <c r="K3073" s="3">
        <v>1428082481</v>
      </c>
      <c r="L3073" s="12">
        <f>(((K3073/60)/60)/24)+DATE(1970,1,1)</f>
        <v>42097.732418981483</v>
      </c>
      <c r="M3073" s="3" t="b">
        <v>0</v>
      </c>
      <c r="N3073" s="3">
        <v>117</v>
      </c>
      <c r="O3073" s="3" t="b">
        <v>0</v>
      </c>
      <c r="P3073" s="3" t="s">
        <v>8303</v>
      </c>
      <c r="Q3073" s="6">
        <f>E3073/D3073</f>
        <v>0.59775</v>
      </c>
      <c r="R3073" s="8">
        <f>E3073/N3073</f>
        <v>61.307692307692307</v>
      </c>
      <c r="S3073" s="3" t="s">
        <v>8319</v>
      </c>
      <c r="T3073" s="3" t="s">
        <v>8359</v>
      </c>
    </row>
    <row r="3074" spans="1:20" ht="10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12">
        <f t="shared" si="47"/>
        <v>42673.073611111111</v>
      </c>
      <c r="K3074" s="3">
        <v>1476549262</v>
      </c>
      <c r="L3074" s="12">
        <f>(((K3074/60)/60)/24)+DATE(1970,1,1)</f>
        <v>42658.690532407403</v>
      </c>
      <c r="M3074" s="3" t="b">
        <v>0</v>
      </c>
      <c r="N3074" s="3">
        <v>2</v>
      </c>
      <c r="O3074" s="3" t="b">
        <v>0</v>
      </c>
      <c r="P3074" s="3" t="s">
        <v>8303</v>
      </c>
      <c r="Q3074" s="6">
        <f>E3074/D3074</f>
        <v>1.6666666666666666E-4</v>
      </c>
      <c r="R3074" s="8">
        <f>E3074/N3074</f>
        <v>1</v>
      </c>
      <c r="S3074" s="3" t="s">
        <v>8319</v>
      </c>
      <c r="T3074" s="3" t="s">
        <v>8359</v>
      </c>
    </row>
    <row r="3075" spans="1:20" ht="10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12">
        <f t="shared" ref="J3075:J3138" si="48">(((I3075/60)/60)/24)+DATE(1970,1,1)</f>
        <v>42169.804861111115</v>
      </c>
      <c r="K3075" s="3">
        <v>1429287900</v>
      </c>
      <c r="L3075" s="12">
        <f>(((K3075/60)/60)/24)+DATE(1970,1,1)</f>
        <v>42111.684027777781</v>
      </c>
      <c r="M3075" s="3" t="b">
        <v>0</v>
      </c>
      <c r="N3075" s="3">
        <v>7</v>
      </c>
      <c r="O3075" s="3" t="b">
        <v>0</v>
      </c>
      <c r="P3075" s="3" t="s">
        <v>8303</v>
      </c>
      <c r="Q3075" s="6">
        <f>E3075/D3075</f>
        <v>2.3035714285714285E-4</v>
      </c>
      <c r="R3075" s="8">
        <f>E3075/N3075</f>
        <v>92.142857142857139</v>
      </c>
      <c r="S3075" s="3" t="s">
        <v>8319</v>
      </c>
      <c r="T3075" s="3" t="s">
        <v>8359</v>
      </c>
    </row>
    <row r="3076" spans="1:20" ht="10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12">
        <f t="shared" si="48"/>
        <v>42439.571284722217</v>
      </c>
      <c r="K3076" s="3">
        <v>1455025359</v>
      </c>
      <c r="L3076" s="12">
        <f>(((K3076/60)/60)/24)+DATE(1970,1,1)</f>
        <v>42409.571284722217</v>
      </c>
      <c r="M3076" s="3" t="b">
        <v>0</v>
      </c>
      <c r="N3076" s="3">
        <v>3</v>
      </c>
      <c r="O3076" s="3" t="b">
        <v>0</v>
      </c>
      <c r="P3076" s="3" t="s">
        <v>8303</v>
      </c>
      <c r="Q3076" s="6">
        <f>E3076/D3076</f>
        <v>8.8000000000000003E-4</v>
      </c>
      <c r="R3076" s="8">
        <f>E3076/N3076</f>
        <v>7.333333333333333</v>
      </c>
      <c r="S3076" s="3" t="s">
        <v>8319</v>
      </c>
      <c r="T3076" s="3" t="s">
        <v>8359</v>
      </c>
    </row>
    <row r="3077" spans="1:20" ht="84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12">
        <f t="shared" si="48"/>
        <v>42601.102314814809</v>
      </c>
      <c r="K3077" s="3">
        <v>1467253640</v>
      </c>
      <c r="L3077" s="12">
        <f>(((K3077/60)/60)/24)+DATE(1970,1,1)</f>
        <v>42551.102314814809</v>
      </c>
      <c r="M3077" s="3" t="b">
        <v>0</v>
      </c>
      <c r="N3077" s="3">
        <v>20</v>
      </c>
      <c r="O3077" s="3" t="b">
        <v>0</v>
      </c>
      <c r="P3077" s="3" t="s">
        <v>8303</v>
      </c>
      <c r="Q3077" s="6">
        <f>E3077/D3077</f>
        <v>8.6400000000000005E-2</v>
      </c>
      <c r="R3077" s="8">
        <f>E3077/N3077</f>
        <v>64.8</v>
      </c>
      <c r="S3077" s="3" t="s">
        <v>8319</v>
      </c>
      <c r="T3077" s="3" t="s">
        <v>8359</v>
      </c>
    </row>
    <row r="3078" spans="1:20" ht="63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12">
        <f t="shared" si="48"/>
        <v>42286.651886574073</v>
      </c>
      <c r="K3078" s="3">
        <v>1439221123</v>
      </c>
      <c r="L3078" s="12">
        <f>(((K3078/60)/60)/24)+DATE(1970,1,1)</f>
        <v>42226.651886574073</v>
      </c>
      <c r="M3078" s="3" t="b">
        <v>0</v>
      </c>
      <c r="N3078" s="3">
        <v>50</v>
      </c>
      <c r="O3078" s="3" t="b">
        <v>0</v>
      </c>
      <c r="P3078" s="3" t="s">
        <v>8303</v>
      </c>
      <c r="Q3078" s="6">
        <f>E3078/D3078</f>
        <v>0.15060000000000001</v>
      </c>
      <c r="R3078" s="8">
        <f>E3078/N3078</f>
        <v>30.12</v>
      </c>
      <c r="S3078" s="3" t="s">
        <v>8319</v>
      </c>
      <c r="T3078" s="3" t="s">
        <v>8359</v>
      </c>
    </row>
    <row r="3079" spans="1:20" ht="10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12">
        <f t="shared" si="48"/>
        <v>42796.956921296296</v>
      </c>
      <c r="K3079" s="3">
        <v>1485903478</v>
      </c>
      <c r="L3079" s="12">
        <f>(((K3079/60)/60)/24)+DATE(1970,1,1)</f>
        <v>42766.956921296296</v>
      </c>
      <c r="M3079" s="3" t="b">
        <v>0</v>
      </c>
      <c r="N3079" s="3">
        <v>2</v>
      </c>
      <c r="O3079" s="3" t="b">
        <v>0</v>
      </c>
      <c r="P3079" s="3" t="s">
        <v>8303</v>
      </c>
      <c r="Q3079" s="6">
        <f>E3079/D3079</f>
        <v>4.7727272727272731E-3</v>
      </c>
      <c r="R3079" s="8">
        <f>E3079/N3079</f>
        <v>52.5</v>
      </c>
      <c r="S3079" s="3" t="s">
        <v>8319</v>
      </c>
      <c r="T3079" s="3" t="s">
        <v>8359</v>
      </c>
    </row>
    <row r="3080" spans="1:20" ht="10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12">
        <f t="shared" si="48"/>
        <v>42061.138831018514</v>
      </c>
      <c r="K3080" s="3">
        <v>1422328795</v>
      </c>
      <c r="L3080" s="12">
        <f>(((K3080/60)/60)/24)+DATE(1970,1,1)</f>
        <v>42031.138831018514</v>
      </c>
      <c r="M3080" s="3" t="b">
        <v>0</v>
      </c>
      <c r="N3080" s="3">
        <v>3</v>
      </c>
      <c r="O3080" s="3" t="b">
        <v>0</v>
      </c>
      <c r="P3080" s="3" t="s">
        <v>8303</v>
      </c>
      <c r="Q3080" s="6">
        <f>E3080/D3080</f>
        <v>1.1833333333333333E-3</v>
      </c>
      <c r="R3080" s="8">
        <f>E3080/N3080</f>
        <v>23.666666666666668</v>
      </c>
      <c r="S3080" s="3" t="s">
        <v>8319</v>
      </c>
      <c r="T3080" s="3" t="s">
        <v>8359</v>
      </c>
    </row>
    <row r="3081" spans="1:20" ht="126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12">
        <f t="shared" si="48"/>
        <v>42085.671701388885</v>
      </c>
      <c r="K3081" s="3">
        <v>1424452035</v>
      </c>
      <c r="L3081" s="12">
        <f>(((K3081/60)/60)/24)+DATE(1970,1,1)</f>
        <v>42055.713368055556</v>
      </c>
      <c r="M3081" s="3" t="b">
        <v>0</v>
      </c>
      <c r="N3081" s="3">
        <v>27</v>
      </c>
      <c r="O3081" s="3" t="b">
        <v>0</v>
      </c>
      <c r="P3081" s="3" t="s">
        <v>8303</v>
      </c>
      <c r="Q3081" s="6">
        <f>E3081/D3081</f>
        <v>8.4173998587352451E-3</v>
      </c>
      <c r="R3081" s="8">
        <f>E3081/N3081</f>
        <v>415.77777777777777</v>
      </c>
      <c r="S3081" s="3" t="s">
        <v>8319</v>
      </c>
      <c r="T3081" s="3" t="s">
        <v>8359</v>
      </c>
    </row>
    <row r="3082" spans="1:20" ht="10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12">
        <f t="shared" si="48"/>
        <v>42000.0699537037</v>
      </c>
      <c r="K3082" s="3">
        <v>1414456844</v>
      </c>
      <c r="L3082" s="12">
        <f>(((K3082/60)/60)/24)+DATE(1970,1,1)</f>
        <v>41940.028287037036</v>
      </c>
      <c r="M3082" s="3" t="b">
        <v>0</v>
      </c>
      <c r="N3082" s="3">
        <v>7</v>
      </c>
      <c r="O3082" s="3" t="b">
        <v>0</v>
      </c>
      <c r="P3082" s="3" t="s">
        <v>8303</v>
      </c>
      <c r="Q3082" s="6">
        <f>E3082/D3082</f>
        <v>1.8799999999999999E-4</v>
      </c>
      <c r="R3082" s="8">
        <f>E3082/N3082</f>
        <v>53.714285714285715</v>
      </c>
      <c r="S3082" s="3" t="s">
        <v>8319</v>
      </c>
      <c r="T3082" s="3" t="s">
        <v>8359</v>
      </c>
    </row>
    <row r="3083" spans="1:20" ht="10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12">
        <f t="shared" si="48"/>
        <v>42267.181608796294</v>
      </c>
      <c r="K3083" s="3">
        <v>1440130891</v>
      </c>
      <c r="L3083" s="12">
        <f>(((K3083/60)/60)/24)+DATE(1970,1,1)</f>
        <v>42237.181608796294</v>
      </c>
      <c r="M3083" s="3" t="b">
        <v>0</v>
      </c>
      <c r="N3083" s="3">
        <v>5</v>
      </c>
      <c r="O3083" s="3" t="b">
        <v>0</v>
      </c>
      <c r="P3083" s="3" t="s">
        <v>8303</v>
      </c>
      <c r="Q3083" s="6">
        <f>E3083/D3083</f>
        <v>2.1029999999999998E-3</v>
      </c>
      <c r="R3083" s="8">
        <f>E3083/N3083</f>
        <v>420.6</v>
      </c>
      <c r="S3083" s="3" t="s">
        <v>8319</v>
      </c>
      <c r="T3083" s="3" t="s">
        <v>8359</v>
      </c>
    </row>
    <row r="3084" spans="1:20" ht="10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12">
        <f t="shared" si="48"/>
        <v>42323.96465277778</v>
      </c>
      <c r="K3084" s="3">
        <v>1445033346</v>
      </c>
      <c r="L3084" s="12">
        <f>(((K3084/60)/60)/24)+DATE(1970,1,1)</f>
        <v>42293.922986111109</v>
      </c>
      <c r="M3084" s="3" t="b">
        <v>0</v>
      </c>
      <c r="N3084" s="3">
        <v>0</v>
      </c>
      <c r="O3084" s="3" t="b">
        <v>0</v>
      </c>
      <c r="P3084" s="3" t="s">
        <v>8303</v>
      </c>
      <c r="Q3084" s="6">
        <f>E3084/D3084</f>
        <v>0</v>
      </c>
      <c r="R3084" s="8" t="e">
        <f>E3084/N3084</f>
        <v>#DIV/0!</v>
      </c>
      <c r="S3084" s="3" t="s">
        <v>8319</v>
      </c>
      <c r="T3084" s="3" t="s">
        <v>8359</v>
      </c>
    </row>
    <row r="3085" spans="1:20" ht="10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12">
        <f t="shared" si="48"/>
        <v>41883.208333333336</v>
      </c>
      <c r="K3085" s="3">
        <v>1406986278</v>
      </c>
      <c r="L3085" s="12">
        <f>(((K3085/60)/60)/24)+DATE(1970,1,1)</f>
        <v>41853.563402777778</v>
      </c>
      <c r="M3085" s="3" t="b">
        <v>0</v>
      </c>
      <c r="N3085" s="3">
        <v>3</v>
      </c>
      <c r="O3085" s="3" t="b">
        <v>0</v>
      </c>
      <c r="P3085" s="3" t="s">
        <v>8303</v>
      </c>
      <c r="Q3085" s="6">
        <f>E3085/D3085</f>
        <v>2.8E-3</v>
      </c>
      <c r="R3085" s="8">
        <f>E3085/N3085</f>
        <v>18.666666666666668</v>
      </c>
      <c r="S3085" s="3" t="s">
        <v>8319</v>
      </c>
      <c r="T3085" s="3" t="s">
        <v>8359</v>
      </c>
    </row>
    <row r="3086" spans="1:20" ht="10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12">
        <f t="shared" si="48"/>
        <v>42129.783333333333</v>
      </c>
      <c r="K3086" s="3">
        <v>1428340931</v>
      </c>
      <c r="L3086" s="12">
        <f>(((K3086/60)/60)/24)+DATE(1970,1,1)</f>
        <v>42100.723738425921</v>
      </c>
      <c r="M3086" s="3" t="b">
        <v>0</v>
      </c>
      <c r="N3086" s="3">
        <v>6</v>
      </c>
      <c r="O3086" s="3" t="b">
        <v>0</v>
      </c>
      <c r="P3086" s="3" t="s">
        <v>8303</v>
      </c>
      <c r="Q3086" s="6">
        <f>E3086/D3086</f>
        <v>0.11579206701157921</v>
      </c>
      <c r="R3086" s="8">
        <f>E3086/N3086</f>
        <v>78.333333333333329</v>
      </c>
      <c r="S3086" s="3" t="s">
        <v>8319</v>
      </c>
      <c r="T3086" s="3" t="s">
        <v>8359</v>
      </c>
    </row>
    <row r="3087" spans="1:20" ht="10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12">
        <f t="shared" si="48"/>
        <v>42276.883784722217</v>
      </c>
      <c r="K3087" s="3">
        <v>1440969159</v>
      </c>
      <c r="L3087" s="12">
        <f>(((K3087/60)/60)/24)+DATE(1970,1,1)</f>
        <v>42246.883784722217</v>
      </c>
      <c r="M3087" s="3" t="b">
        <v>0</v>
      </c>
      <c r="N3087" s="3">
        <v>9</v>
      </c>
      <c r="O3087" s="3" t="b">
        <v>0</v>
      </c>
      <c r="P3087" s="3" t="s">
        <v>8303</v>
      </c>
      <c r="Q3087" s="6">
        <f>E3087/D3087</f>
        <v>2.4400000000000002E-2</v>
      </c>
      <c r="R3087" s="8">
        <f>E3087/N3087</f>
        <v>67.777777777777771</v>
      </c>
      <c r="S3087" s="3" t="s">
        <v>8319</v>
      </c>
      <c r="T3087" s="3" t="s">
        <v>8359</v>
      </c>
    </row>
    <row r="3088" spans="1:20" ht="126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12">
        <f t="shared" si="48"/>
        <v>42233.67082175926</v>
      </c>
      <c r="K3088" s="3">
        <v>1434643559</v>
      </c>
      <c r="L3088" s="12">
        <f>(((K3088/60)/60)/24)+DATE(1970,1,1)</f>
        <v>42173.67082175926</v>
      </c>
      <c r="M3088" s="3" t="b">
        <v>0</v>
      </c>
      <c r="N3088" s="3">
        <v>3</v>
      </c>
      <c r="O3088" s="3" t="b">
        <v>0</v>
      </c>
      <c r="P3088" s="3" t="s">
        <v>8303</v>
      </c>
      <c r="Q3088" s="6">
        <f>E3088/D3088</f>
        <v>2.5000000000000001E-3</v>
      </c>
      <c r="R3088" s="8">
        <f>E3088/N3088</f>
        <v>16.666666666666668</v>
      </c>
      <c r="S3088" s="3" t="s">
        <v>8319</v>
      </c>
      <c r="T3088" s="3" t="s">
        <v>8359</v>
      </c>
    </row>
    <row r="3089" spans="1:20" ht="10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12">
        <f t="shared" si="48"/>
        <v>42725.192013888889</v>
      </c>
      <c r="K3089" s="3">
        <v>1477107390</v>
      </c>
      <c r="L3089" s="12">
        <f>(((K3089/60)/60)/24)+DATE(1970,1,1)</f>
        <v>42665.150347222225</v>
      </c>
      <c r="M3089" s="3" t="b">
        <v>0</v>
      </c>
      <c r="N3089" s="3">
        <v>2</v>
      </c>
      <c r="O3089" s="3" t="b">
        <v>0</v>
      </c>
      <c r="P3089" s="3" t="s">
        <v>8303</v>
      </c>
      <c r="Q3089" s="6">
        <f>E3089/D3089</f>
        <v>6.2500000000000003E-3</v>
      </c>
      <c r="R3089" s="8">
        <f>E3089/N3089</f>
        <v>62.5</v>
      </c>
      <c r="S3089" s="3" t="s">
        <v>8319</v>
      </c>
      <c r="T3089" s="3" t="s">
        <v>8359</v>
      </c>
    </row>
    <row r="3090" spans="1:20" ht="84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12">
        <f t="shared" si="48"/>
        <v>42012.570138888885</v>
      </c>
      <c r="K3090" s="3">
        <v>1418046247</v>
      </c>
      <c r="L3090" s="12">
        <f>(((K3090/60)/60)/24)+DATE(1970,1,1)</f>
        <v>41981.57230324074</v>
      </c>
      <c r="M3090" s="3" t="b">
        <v>0</v>
      </c>
      <c r="N3090" s="3">
        <v>3</v>
      </c>
      <c r="O3090" s="3" t="b">
        <v>0</v>
      </c>
      <c r="P3090" s="3" t="s">
        <v>8303</v>
      </c>
      <c r="Q3090" s="6">
        <f>E3090/D3090</f>
        <v>1.9384615384615384E-3</v>
      </c>
      <c r="R3090" s="8">
        <f>E3090/N3090</f>
        <v>42</v>
      </c>
      <c r="S3090" s="3" t="s">
        <v>8319</v>
      </c>
      <c r="T3090" s="3" t="s">
        <v>8359</v>
      </c>
    </row>
    <row r="3091" spans="1:20" ht="84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12">
        <f t="shared" si="48"/>
        <v>42560.082638888889</v>
      </c>
      <c r="K3091" s="3">
        <v>1465304483</v>
      </c>
      <c r="L3091" s="12">
        <f>(((K3091/60)/60)/24)+DATE(1970,1,1)</f>
        <v>42528.542627314819</v>
      </c>
      <c r="M3091" s="3" t="b">
        <v>0</v>
      </c>
      <c r="N3091" s="3">
        <v>45</v>
      </c>
      <c r="O3091" s="3" t="b">
        <v>0</v>
      </c>
      <c r="P3091" s="3" t="s">
        <v>8303</v>
      </c>
      <c r="Q3091" s="6">
        <f>E3091/D3091</f>
        <v>0.23416000000000001</v>
      </c>
      <c r="R3091" s="8">
        <f>E3091/N3091</f>
        <v>130.0888888888889</v>
      </c>
      <c r="S3091" s="3" t="s">
        <v>8319</v>
      </c>
      <c r="T3091" s="3" t="s">
        <v>8359</v>
      </c>
    </row>
    <row r="3092" spans="1:20" ht="10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12">
        <f t="shared" si="48"/>
        <v>42125.777141203704</v>
      </c>
      <c r="K3092" s="3">
        <v>1425325145</v>
      </c>
      <c r="L3092" s="12">
        <f>(((K3092/60)/60)/24)+DATE(1970,1,1)</f>
        <v>42065.818807870368</v>
      </c>
      <c r="M3092" s="3" t="b">
        <v>0</v>
      </c>
      <c r="N3092" s="3">
        <v>9</v>
      </c>
      <c r="O3092" s="3" t="b">
        <v>0</v>
      </c>
      <c r="P3092" s="3" t="s">
        <v>8303</v>
      </c>
      <c r="Q3092" s="6">
        <f>E3092/D3092</f>
        <v>5.080888888888889E-2</v>
      </c>
      <c r="R3092" s="8">
        <f>E3092/N3092</f>
        <v>1270.2222222222222</v>
      </c>
      <c r="S3092" s="3" t="s">
        <v>8319</v>
      </c>
      <c r="T3092" s="3" t="s">
        <v>8359</v>
      </c>
    </row>
    <row r="3093" spans="1:20" ht="10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12">
        <f t="shared" si="48"/>
        <v>42596.948414351849</v>
      </c>
      <c r="K3093" s="3">
        <v>1468622743</v>
      </c>
      <c r="L3093" s="12">
        <f>(((K3093/60)/60)/24)+DATE(1970,1,1)</f>
        <v>42566.948414351849</v>
      </c>
      <c r="M3093" s="3" t="b">
        <v>0</v>
      </c>
      <c r="N3093" s="3">
        <v>9</v>
      </c>
      <c r="O3093" s="3" t="b">
        <v>0</v>
      </c>
      <c r="P3093" s="3" t="s">
        <v>8303</v>
      </c>
      <c r="Q3093" s="6">
        <f>E3093/D3093</f>
        <v>0.15920000000000001</v>
      </c>
      <c r="R3093" s="8">
        <f>E3093/N3093</f>
        <v>88.444444444444443</v>
      </c>
      <c r="S3093" s="3" t="s">
        <v>8319</v>
      </c>
      <c r="T3093" s="3" t="s">
        <v>8359</v>
      </c>
    </row>
    <row r="3094" spans="1:20" ht="10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12">
        <f t="shared" si="48"/>
        <v>42292.916666666672</v>
      </c>
      <c r="K3094" s="3">
        <v>1441723912</v>
      </c>
      <c r="L3094" s="12">
        <f>(((K3094/60)/60)/24)+DATE(1970,1,1)</f>
        <v>42255.619351851856</v>
      </c>
      <c r="M3094" s="3" t="b">
        <v>0</v>
      </c>
      <c r="N3094" s="3">
        <v>21</v>
      </c>
      <c r="O3094" s="3" t="b">
        <v>0</v>
      </c>
      <c r="P3094" s="3" t="s">
        <v>8303</v>
      </c>
      <c r="Q3094" s="6">
        <f>E3094/D3094</f>
        <v>1.1831900000000001E-2</v>
      </c>
      <c r="R3094" s="8">
        <f>E3094/N3094</f>
        <v>56.342380952380957</v>
      </c>
      <c r="S3094" s="3" t="s">
        <v>8319</v>
      </c>
      <c r="T3094" s="3" t="s">
        <v>8359</v>
      </c>
    </row>
    <row r="3095" spans="1:20" ht="126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12">
        <f t="shared" si="48"/>
        <v>41791.165972222225</v>
      </c>
      <c r="K3095" s="3">
        <v>1398980941</v>
      </c>
      <c r="L3095" s="12">
        <f>(((K3095/60)/60)/24)+DATE(1970,1,1)</f>
        <v>41760.909039351849</v>
      </c>
      <c r="M3095" s="3" t="b">
        <v>0</v>
      </c>
      <c r="N3095" s="3">
        <v>17</v>
      </c>
      <c r="O3095" s="3" t="b">
        <v>0</v>
      </c>
      <c r="P3095" s="3" t="s">
        <v>8303</v>
      </c>
      <c r="Q3095" s="6">
        <f>E3095/D3095</f>
        <v>0.22750000000000001</v>
      </c>
      <c r="R3095" s="8">
        <f>E3095/N3095</f>
        <v>53.529411764705884</v>
      </c>
      <c r="S3095" s="3" t="s">
        <v>8319</v>
      </c>
      <c r="T3095" s="3" t="s">
        <v>8359</v>
      </c>
    </row>
    <row r="3096" spans="1:20" ht="84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12">
        <f t="shared" si="48"/>
        <v>42267.795787037037</v>
      </c>
      <c r="K3096" s="3">
        <v>1437591956</v>
      </c>
      <c r="L3096" s="12">
        <f>(((K3096/60)/60)/24)+DATE(1970,1,1)</f>
        <v>42207.795787037037</v>
      </c>
      <c r="M3096" s="3" t="b">
        <v>0</v>
      </c>
      <c r="N3096" s="3">
        <v>1</v>
      </c>
      <c r="O3096" s="3" t="b">
        <v>0</v>
      </c>
      <c r="P3096" s="3" t="s">
        <v>8303</v>
      </c>
      <c r="Q3096" s="6">
        <f>E3096/D3096</f>
        <v>2.5000000000000001E-4</v>
      </c>
      <c r="R3096" s="8">
        <f>E3096/N3096</f>
        <v>25</v>
      </c>
      <c r="S3096" s="3" t="s">
        <v>8319</v>
      </c>
      <c r="T3096" s="3" t="s">
        <v>8359</v>
      </c>
    </row>
    <row r="3097" spans="1:20" ht="10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12">
        <f t="shared" si="48"/>
        <v>42583.025231481486</v>
      </c>
      <c r="K3097" s="3">
        <v>1464827780</v>
      </c>
      <c r="L3097" s="12">
        <f>(((K3097/60)/60)/24)+DATE(1970,1,1)</f>
        <v>42523.025231481486</v>
      </c>
      <c r="M3097" s="3" t="b">
        <v>0</v>
      </c>
      <c r="N3097" s="3">
        <v>1</v>
      </c>
      <c r="O3097" s="3" t="b">
        <v>0</v>
      </c>
      <c r="P3097" s="3" t="s">
        <v>8303</v>
      </c>
      <c r="Q3097" s="6">
        <f>E3097/D3097</f>
        <v>3.351206434316354E-3</v>
      </c>
      <c r="R3097" s="8">
        <f>E3097/N3097</f>
        <v>50</v>
      </c>
      <c r="S3097" s="3" t="s">
        <v>8319</v>
      </c>
      <c r="T3097" s="3" t="s">
        <v>8359</v>
      </c>
    </row>
    <row r="3098" spans="1:20" ht="10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12">
        <f t="shared" si="48"/>
        <v>42144.825532407413</v>
      </c>
      <c r="K3098" s="3">
        <v>1429559326</v>
      </c>
      <c r="L3098" s="12">
        <f>(((K3098/60)/60)/24)+DATE(1970,1,1)</f>
        <v>42114.825532407413</v>
      </c>
      <c r="M3098" s="3" t="b">
        <v>0</v>
      </c>
      <c r="N3098" s="3">
        <v>14</v>
      </c>
      <c r="O3098" s="3" t="b">
        <v>0</v>
      </c>
      <c r="P3098" s="3" t="s">
        <v>8303</v>
      </c>
      <c r="Q3098" s="6">
        <f>E3098/D3098</f>
        <v>3.9750000000000001E-2</v>
      </c>
      <c r="R3098" s="8">
        <f>E3098/N3098</f>
        <v>56.785714285714285</v>
      </c>
      <c r="S3098" s="3" t="s">
        <v>8319</v>
      </c>
      <c r="T3098" s="3" t="s">
        <v>8359</v>
      </c>
    </row>
    <row r="3099" spans="1:20" ht="10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12">
        <f t="shared" si="48"/>
        <v>42650.583333333328</v>
      </c>
      <c r="K3099" s="3">
        <v>1474027501</v>
      </c>
      <c r="L3099" s="12">
        <f>(((K3099/60)/60)/24)+DATE(1970,1,1)</f>
        <v>42629.503483796296</v>
      </c>
      <c r="M3099" s="3" t="b">
        <v>0</v>
      </c>
      <c r="N3099" s="3">
        <v>42</v>
      </c>
      <c r="O3099" s="3" t="b">
        <v>0</v>
      </c>
      <c r="P3099" s="3" t="s">
        <v>8303</v>
      </c>
      <c r="Q3099" s="6">
        <f>E3099/D3099</f>
        <v>0.17150000000000001</v>
      </c>
      <c r="R3099" s="8">
        <f>E3099/N3099</f>
        <v>40.833333333333336</v>
      </c>
      <c r="S3099" s="3" t="s">
        <v>8319</v>
      </c>
      <c r="T3099" s="3" t="s">
        <v>8359</v>
      </c>
    </row>
    <row r="3100" spans="1:20" ht="10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12">
        <f t="shared" si="48"/>
        <v>42408.01180555555</v>
      </c>
      <c r="K3100" s="3">
        <v>1450724449</v>
      </c>
      <c r="L3100" s="12">
        <f>(((K3100/60)/60)/24)+DATE(1970,1,1)</f>
        <v>42359.792233796295</v>
      </c>
      <c r="M3100" s="3" t="b">
        <v>0</v>
      </c>
      <c r="N3100" s="3">
        <v>27</v>
      </c>
      <c r="O3100" s="3" t="b">
        <v>0</v>
      </c>
      <c r="P3100" s="3" t="s">
        <v>8303</v>
      </c>
      <c r="Q3100" s="6">
        <f>E3100/D3100</f>
        <v>3.608004104669061E-2</v>
      </c>
      <c r="R3100" s="8">
        <f>E3100/N3100</f>
        <v>65.111111111111114</v>
      </c>
      <c r="S3100" s="3" t="s">
        <v>8319</v>
      </c>
      <c r="T3100" s="3" t="s">
        <v>8359</v>
      </c>
    </row>
    <row r="3101" spans="1:20" ht="10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12">
        <f t="shared" si="48"/>
        <v>42412.189710648148</v>
      </c>
      <c r="K3101" s="3">
        <v>1452659591</v>
      </c>
      <c r="L3101" s="12">
        <f>(((K3101/60)/60)/24)+DATE(1970,1,1)</f>
        <v>42382.189710648148</v>
      </c>
      <c r="M3101" s="3" t="b">
        <v>0</v>
      </c>
      <c r="N3101" s="3">
        <v>5</v>
      </c>
      <c r="O3101" s="3" t="b">
        <v>0</v>
      </c>
      <c r="P3101" s="3" t="s">
        <v>8303</v>
      </c>
      <c r="Q3101" s="6">
        <f>E3101/D3101</f>
        <v>0.13900000000000001</v>
      </c>
      <c r="R3101" s="8">
        <f>E3101/N3101</f>
        <v>55.6</v>
      </c>
      <c r="S3101" s="3" t="s">
        <v>8319</v>
      </c>
      <c r="T3101" s="3" t="s">
        <v>8359</v>
      </c>
    </row>
    <row r="3102" spans="1:20" ht="10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12">
        <f t="shared" si="48"/>
        <v>41932.622395833336</v>
      </c>
      <c r="K3102" s="3">
        <v>1411224975</v>
      </c>
      <c r="L3102" s="12">
        <f>(((K3102/60)/60)/24)+DATE(1970,1,1)</f>
        <v>41902.622395833336</v>
      </c>
      <c r="M3102" s="3" t="b">
        <v>0</v>
      </c>
      <c r="N3102" s="3">
        <v>13</v>
      </c>
      <c r="O3102" s="3" t="b">
        <v>0</v>
      </c>
      <c r="P3102" s="3" t="s">
        <v>8303</v>
      </c>
      <c r="Q3102" s="6">
        <f>E3102/D3102</f>
        <v>0.15225</v>
      </c>
      <c r="R3102" s="8">
        <f>E3102/N3102</f>
        <v>140.53846153846155</v>
      </c>
      <c r="S3102" s="3" t="s">
        <v>8319</v>
      </c>
      <c r="T3102" s="3" t="s">
        <v>8359</v>
      </c>
    </row>
    <row r="3103" spans="1:20" ht="126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12">
        <f t="shared" si="48"/>
        <v>42201.330555555556</v>
      </c>
      <c r="K3103" s="3">
        <v>1434445937</v>
      </c>
      <c r="L3103" s="12">
        <f>(((K3103/60)/60)/24)+DATE(1970,1,1)</f>
        <v>42171.383530092593</v>
      </c>
      <c r="M3103" s="3" t="b">
        <v>0</v>
      </c>
      <c r="N3103" s="3">
        <v>12</v>
      </c>
      <c r="O3103" s="3" t="b">
        <v>0</v>
      </c>
      <c r="P3103" s="3" t="s">
        <v>8303</v>
      </c>
      <c r="Q3103" s="6">
        <f>E3103/D3103</f>
        <v>0.12</v>
      </c>
      <c r="R3103" s="8">
        <f>E3103/N3103</f>
        <v>25</v>
      </c>
      <c r="S3103" s="3" t="s">
        <v>8319</v>
      </c>
      <c r="T3103" s="3" t="s">
        <v>8359</v>
      </c>
    </row>
    <row r="3104" spans="1:20" ht="10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12">
        <f t="shared" si="48"/>
        <v>42605.340486111112</v>
      </c>
      <c r="K3104" s="3">
        <v>1467619818</v>
      </c>
      <c r="L3104" s="12">
        <f>(((K3104/60)/60)/24)+DATE(1970,1,1)</f>
        <v>42555.340486111112</v>
      </c>
      <c r="M3104" s="3" t="b">
        <v>0</v>
      </c>
      <c r="N3104" s="3">
        <v>90</v>
      </c>
      <c r="O3104" s="3" t="b">
        <v>0</v>
      </c>
      <c r="P3104" s="3" t="s">
        <v>8303</v>
      </c>
      <c r="Q3104" s="6">
        <f>E3104/D3104</f>
        <v>0.391125</v>
      </c>
      <c r="R3104" s="8">
        <f>E3104/N3104</f>
        <v>69.533333333333331</v>
      </c>
      <c r="S3104" s="3" t="s">
        <v>8319</v>
      </c>
      <c r="T3104" s="3" t="s">
        <v>8359</v>
      </c>
    </row>
    <row r="3105" spans="1:20" ht="63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12">
        <f t="shared" si="48"/>
        <v>42167.156319444446</v>
      </c>
      <c r="K3105" s="3">
        <v>1428896706</v>
      </c>
      <c r="L3105" s="12">
        <f>(((K3105/60)/60)/24)+DATE(1970,1,1)</f>
        <v>42107.156319444446</v>
      </c>
      <c r="M3105" s="3" t="b">
        <v>0</v>
      </c>
      <c r="N3105" s="3">
        <v>2</v>
      </c>
      <c r="O3105" s="3" t="b">
        <v>0</v>
      </c>
      <c r="P3105" s="3" t="s">
        <v>8303</v>
      </c>
      <c r="Q3105" s="6">
        <f>E3105/D3105</f>
        <v>2.6829268292682929E-3</v>
      </c>
      <c r="R3105" s="8">
        <f>E3105/N3105</f>
        <v>5.5</v>
      </c>
      <c r="S3105" s="3" t="s">
        <v>8319</v>
      </c>
      <c r="T3105" s="3" t="s">
        <v>8359</v>
      </c>
    </row>
    <row r="3106" spans="1:20" ht="10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12">
        <f t="shared" si="48"/>
        <v>42038.083333333328</v>
      </c>
      <c r="K3106" s="3">
        <v>1420235311</v>
      </c>
      <c r="L3106" s="12">
        <f>(((K3106/60)/60)/24)+DATE(1970,1,1)</f>
        <v>42006.908692129626</v>
      </c>
      <c r="M3106" s="3" t="b">
        <v>0</v>
      </c>
      <c r="N3106" s="3">
        <v>5</v>
      </c>
      <c r="O3106" s="3" t="b">
        <v>0</v>
      </c>
      <c r="P3106" s="3" t="s">
        <v>8303</v>
      </c>
      <c r="Q3106" s="6">
        <f>E3106/D3106</f>
        <v>0.29625000000000001</v>
      </c>
      <c r="R3106" s="8">
        <f>E3106/N3106</f>
        <v>237</v>
      </c>
      <c r="S3106" s="3" t="s">
        <v>8319</v>
      </c>
      <c r="T3106" s="3" t="s">
        <v>8359</v>
      </c>
    </row>
    <row r="3107" spans="1:20" ht="10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12">
        <f t="shared" si="48"/>
        <v>41931.208333333336</v>
      </c>
      <c r="K3107" s="3">
        <v>1408986916</v>
      </c>
      <c r="L3107" s="12">
        <f>(((K3107/60)/60)/24)+DATE(1970,1,1)</f>
        <v>41876.718935185185</v>
      </c>
      <c r="M3107" s="3" t="b">
        <v>0</v>
      </c>
      <c r="N3107" s="3">
        <v>31</v>
      </c>
      <c r="O3107" s="3" t="b">
        <v>0</v>
      </c>
      <c r="P3107" s="3" t="s">
        <v>8303</v>
      </c>
      <c r="Q3107" s="6">
        <f>E3107/D3107</f>
        <v>0.4236099230111206</v>
      </c>
      <c r="R3107" s="8">
        <f>E3107/N3107</f>
        <v>79.870967741935488</v>
      </c>
      <c r="S3107" s="3" t="s">
        <v>8319</v>
      </c>
      <c r="T3107" s="3" t="s">
        <v>8359</v>
      </c>
    </row>
    <row r="3108" spans="1:20" ht="126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12">
        <f t="shared" si="48"/>
        <v>42263.916666666672</v>
      </c>
      <c r="K3108" s="3">
        <v>1440497876</v>
      </c>
      <c r="L3108" s="12">
        <f>(((K3108/60)/60)/24)+DATE(1970,1,1)</f>
        <v>42241.429120370376</v>
      </c>
      <c r="M3108" s="3" t="b">
        <v>0</v>
      </c>
      <c r="N3108" s="3">
        <v>4</v>
      </c>
      <c r="O3108" s="3" t="b">
        <v>0</v>
      </c>
      <c r="P3108" s="3" t="s">
        <v>8303</v>
      </c>
      <c r="Q3108" s="6">
        <f>E3108/D3108</f>
        <v>4.1000000000000002E-2</v>
      </c>
      <c r="R3108" s="8">
        <f>E3108/N3108</f>
        <v>10.25</v>
      </c>
      <c r="S3108" s="3" t="s">
        <v>8319</v>
      </c>
      <c r="T3108" s="3" t="s">
        <v>8359</v>
      </c>
    </row>
    <row r="3109" spans="1:20" ht="10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12">
        <f t="shared" si="48"/>
        <v>42135.814247685179</v>
      </c>
      <c r="K3109" s="3">
        <v>1430767951</v>
      </c>
      <c r="L3109" s="12">
        <f>(((K3109/60)/60)/24)+DATE(1970,1,1)</f>
        <v>42128.814247685179</v>
      </c>
      <c r="M3109" s="3" t="b">
        <v>0</v>
      </c>
      <c r="N3109" s="3">
        <v>29</v>
      </c>
      <c r="O3109" s="3" t="b">
        <v>0</v>
      </c>
      <c r="P3109" s="3" t="s">
        <v>8303</v>
      </c>
      <c r="Q3109" s="6">
        <f>E3109/D3109</f>
        <v>0.197625</v>
      </c>
      <c r="R3109" s="8">
        <f>E3109/N3109</f>
        <v>272.58620689655174</v>
      </c>
      <c r="S3109" s="3" t="s">
        <v>8319</v>
      </c>
      <c r="T3109" s="3" t="s">
        <v>8359</v>
      </c>
    </row>
    <row r="3110" spans="1:20" ht="42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12">
        <f t="shared" si="48"/>
        <v>42122.638819444444</v>
      </c>
      <c r="K3110" s="3">
        <v>1425053994</v>
      </c>
      <c r="L3110" s="12">
        <f>(((K3110/60)/60)/24)+DATE(1970,1,1)</f>
        <v>42062.680486111116</v>
      </c>
      <c r="M3110" s="3" t="b">
        <v>0</v>
      </c>
      <c r="N3110" s="3">
        <v>2</v>
      </c>
      <c r="O3110" s="3" t="b">
        <v>0</v>
      </c>
      <c r="P3110" s="3" t="s">
        <v>8303</v>
      </c>
      <c r="Q3110" s="6">
        <f>E3110/D3110</f>
        <v>5.1999999999999995E-4</v>
      </c>
      <c r="R3110" s="8">
        <f>E3110/N3110</f>
        <v>13</v>
      </c>
      <c r="S3110" s="3" t="s">
        <v>8319</v>
      </c>
      <c r="T3110" s="3" t="s">
        <v>8359</v>
      </c>
    </row>
    <row r="3111" spans="1:20" ht="10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12">
        <f t="shared" si="48"/>
        <v>41879.125115740739</v>
      </c>
      <c r="K3111" s="3">
        <v>1406170810</v>
      </c>
      <c r="L3111" s="12">
        <f>(((K3111/60)/60)/24)+DATE(1970,1,1)</f>
        <v>41844.125115740739</v>
      </c>
      <c r="M3111" s="3" t="b">
        <v>0</v>
      </c>
      <c r="N3111" s="3">
        <v>114</v>
      </c>
      <c r="O3111" s="3" t="b">
        <v>0</v>
      </c>
      <c r="P3111" s="3" t="s">
        <v>8303</v>
      </c>
      <c r="Q3111" s="6">
        <f>E3111/D3111</f>
        <v>0.25030188679245285</v>
      </c>
      <c r="R3111" s="8">
        <f>E3111/N3111</f>
        <v>58.184210526315788</v>
      </c>
      <c r="S3111" s="3" t="s">
        <v>8319</v>
      </c>
      <c r="T3111" s="3" t="s">
        <v>8359</v>
      </c>
    </row>
    <row r="3112" spans="1:20" ht="84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12">
        <f t="shared" si="48"/>
        <v>42785.031469907408</v>
      </c>
      <c r="K3112" s="3">
        <v>1484009119</v>
      </c>
      <c r="L3112" s="12">
        <f>(((K3112/60)/60)/24)+DATE(1970,1,1)</f>
        <v>42745.031469907408</v>
      </c>
      <c r="M3112" s="3" t="b">
        <v>0</v>
      </c>
      <c r="N3112" s="3">
        <v>1</v>
      </c>
      <c r="O3112" s="3" t="b">
        <v>0</v>
      </c>
      <c r="P3112" s="3" t="s">
        <v>8303</v>
      </c>
      <c r="Q3112" s="6">
        <f>E3112/D3112</f>
        <v>4.0000000000000002E-4</v>
      </c>
      <c r="R3112" s="8">
        <f>E3112/N3112</f>
        <v>10</v>
      </c>
      <c r="S3112" s="3" t="s">
        <v>8319</v>
      </c>
      <c r="T3112" s="3" t="s">
        <v>8359</v>
      </c>
    </row>
    <row r="3113" spans="1:20" ht="84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12">
        <f t="shared" si="48"/>
        <v>41916.595138888886</v>
      </c>
      <c r="K3113" s="3">
        <v>1409753820</v>
      </c>
      <c r="L3113" s="12">
        <f>(((K3113/60)/60)/24)+DATE(1970,1,1)</f>
        <v>41885.595138888886</v>
      </c>
      <c r="M3113" s="3" t="b">
        <v>0</v>
      </c>
      <c r="N3113" s="3">
        <v>76</v>
      </c>
      <c r="O3113" s="3" t="b">
        <v>0</v>
      </c>
      <c r="P3113" s="3" t="s">
        <v>8303</v>
      </c>
      <c r="Q3113" s="6">
        <f>E3113/D3113</f>
        <v>0.26640000000000003</v>
      </c>
      <c r="R3113" s="8">
        <f>E3113/N3113</f>
        <v>70.10526315789474</v>
      </c>
      <c r="S3113" s="3" t="s">
        <v>8319</v>
      </c>
      <c r="T3113" s="3" t="s">
        <v>8359</v>
      </c>
    </row>
    <row r="3114" spans="1:20" ht="10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12">
        <f t="shared" si="48"/>
        <v>42675.121921296297</v>
      </c>
      <c r="K3114" s="3">
        <v>1472784934</v>
      </c>
      <c r="L3114" s="12">
        <f>(((K3114/60)/60)/24)+DATE(1970,1,1)</f>
        <v>42615.121921296297</v>
      </c>
      <c r="M3114" s="3" t="b">
        <v>0</v>
      </c>
      <c r="N3114" s="3">
        <v>9</v>
      </c>
      <c r="O3114" s="3" t="b">
        <v>0</v>
      </c>
      <c r="P3114" s="3" t="s">
        <v>8303</v>
      </c>
      <c r="Q3114" s="6">
        <f>E3114/D3114</f>
        <v>4.7363636363636365E-2</v>
      </c>
      <c r="R3114" s="8">
        <f>E3114/N3114</f>
        <v>57.888888888888886</v>
      </c>
      <c r="S3114" s="3" t="s">
        <v>8319</v>
      </c>
      <c r="T3114" s="3" t="s">
        <v>8359</v>
      </c>
    </row>
    <row r="3115" spans="1:20" ht="10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12">
        <f t="shared" si="48"/>
        <v>42111.731273148151</v>
      </c>
      <c r="K3115" s="3">
        <v>1426699982</v>
      </c>
      <c r="L3115" s="12">
        <f>(((K3115/60)/60)/24)+DATE(1970,1,1)</f>
        <v>42081.731273148151</v>
      </c>
      <c r="M3115" s="3" t="b">
        <v>0</v>
      </c>
      <c r="N3115" s="3">
        <v>37</v>
      </c>
      <c r="O3115" s="3" t="b">
        <v>0</v>
      </c>
      <c r="P3115" s="3" t="s">
        <v>8303</v>
      </c>
      <c r="Q3115" s="6">
        <f>E3115/D3115</f>
        <v>4.2435339894712751E-2</v>
      </c>
      <c r="R3115" s="8">
        <f>E3115/N3115</f>
        <v>125.27027027027027</v>
      </c>
      <c r="S3115" s="3" t="s">
        <v>8319</v>
      </c>
      <c r="T3115" s="3" t="s">
        <v>8359</v>
      </c>
    </row>
    <row r="3116" spans="1:20" ht="10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12">
        <f t="shared" si="48"/>
        <v>41903.632523148146</v>
      </c>
      <c r="K3116" s="3">
        <v>1406128250</v>
      </c>
      <c r="L3116" s="12">
        <f>(((K3116/60)/60)/24)+DATE(1970,1,1)</f>
        <v>41843.632523148146</v>
      </c>
      <c r="M3116" s="3" t="b">
        <v>0</v>
      </c>
      <c r="N3116" s="3">
        <v>0</v>
      </c>
      <c r="O3116" s="3" t="b">
        <v>0</v>
      </c>
      <c r="P3116" s="3" t="s">
        <v>8303</v>
      </c>
      <c r="Q3116" s="6">
        <f>E3116/D3116</f>
        <v>0</v>
      </c>
      <c r="R3116" s="8" t="e">
        <f>E3116/N3116</f>
        <v>#DIV/0!</v>
      </c>
      <c r="S3116" s="3" t="s">
        <v>8319</v>
      </c>
      <c r="T3116" s="3" t="s">
        <v>8359</v>
      </c>
    </row>
    <row r="3117" spans="1:20" ht="10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12">
        <f t="shared" si="48"/>
        <v>42526.447071759263</v>
      </c>
      <c r="K3117" s="3">
        <v>1462531427</v>
      </c>
      <c r="L3117" s="12">
        <f>(((K3117/60)/60)/24)+DATE(1970,1,1)</f>
        <v>42496.447071759263</v>
      </c>
      <c r="M3117" s="3" t="b">
        <v>0</v>
      </c>
      <c r="N3117" s="3">
        <v>1</v>
      </c>
      <c r="O3117" s="3" t="b">
        <v>0</v>
      </c>
      <c r="P3117" s="3" t="s">
        <v>8303</v>
      </c>
      <c r="Q3117" s="6">
        <f>E3117/D3117</f>
        <v>0.03</v>
      </c>
      <c r="R3117" s="8">
        <f>E3117/N3117</f>
        <v>300</v>
      </c>
      <c r="S3117" s="3" t="s">
        <v>8319</v>
      </c>
      <c r="T3117" s="3" t="s">
        <v>8359</v>
      </c>
    </row>
    <row r="3118" spans="1:20" ht="84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12">
        <f t="shared" si="48"/>
        <v>42095.515335648146</v>
      </c>
      <c r="K3118" s="3">
        <v>1426681325</v>
      </c>
      <c r="L3118" s="12">
        <f>(((K3118/60)/60)/24)+DATE(1970,1,1)</f>
        <v>42081.515335648146</v>
      </c>
      <c r="M3118" s="3" t="b">
        <v>0</v>
      </c>
      <c r="N3118" s="3">
        <v>10</v>
      </c>
      <c r="O3118" s="3" t="b">
        <v>0</v>
      </c>
      <c r="P3118" s="3" t="s">
        <v>8303</v>
      </c>
      <c r="Q3118" s="6">
        <f>E3118/D3118</f>
        <v>0.57333333333333336</v>
      </c>
      <c r="R3118" s="8">
        <f>E3118/N3118</f>
        <v>43</v>
      </c>
      <c r="S3118" s="3" t="s">
        <v>8319</v>
      </c>
      <c r="T3118" s="3" t="s">
        <v>8359</v>
      </c>
    </row>
    <row r="3119" spans="1:20" ht="84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12">
        <f t="shared" si="48"/>
        <v>42517.55</v>
      </c>
      <c r="K3119" s="3">
        <v>1463648360</v>
      </c>
      <c r="L3119" s="12">
        <f>(((K3119/60)/60)/24)+DATE(1970,1,1)</f>
        <v>42509.374537037031</v>
      </c>
      <c r="M3119" s="3" t="b">
        <v>0</v>
      </c>
      <c r="N3119" s="3">
        <v>1</v>
      </c>
      <c r="O3119" s="3" t="b">
        <v>0</v>
      </c>
      <c r="P3119" s="3" t="s">
        <v>8303</v>
      </c>
      <c r="Q3119" s="6">
        <f>E3119/D3119</f>
        <v>1E-3</v>
      </c>
      <c r="R3119" s="8">
        <f>E3119/N3119</f>
        <v>1</v>
      </c>
      <c r="S3119" s="3" t="s">
        <v>8319</v>
      </c>
      <c r="T3119" s="3" t="s">
        <v>8359</v>
      </c>
    </row>
    <row r="3120" spans="1:20" ht="63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12">
        <f t="shared" si="48"/>
        <v>42553.649571759262</v>
      </c>
      <c r="K3120" s="3">
        <v>1465832123</v>
      </c>
      <c r="L3120" s="12">
        <f>(((K3120/60)/60)/24)+DATE(1970,1,1)</f>
        <v>42534.649571759262</v>
      </c>
      <c r="M3120" s="3" t="b">
        <v>0</v>
      </c>
      <c r="N3120" s="3">
        <v>2</v>
      </c>
      <c r="O3120" s="3" t="b">
        <v>0</v>
      </c>
      <c r="P3120" s="3" t="s">
        <v>8303</v>
      </c>
      <c r="Q3120" s="6">
        <f>E3120/D3120</f>
        <v>3.0999999999999999E-3</v>
      </c>
      <c r="R3120" s="8">
        <f>E3120/N3120</f>
        <v>775</v>
      </c>
      <c r="S3120" s="3" t="s">
        <v>8319</v>
      </c>
      <c r="T3120" s="3" t="s">
        <v>8359</v>
      </c>
    </row>
    <row r="3121" spans="1:20" ht="10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12">
        <f t="shared" si="48"/>
        <v>42090.003842592589</v>
      </c>
      <c r="K3121" s="3">
        <v>1424826332</v>
      </c>
      <c r="L3121" s="12">
        <f>(((K3121/60)/60)/24)+DATE(1970,1,1)</f>
        <v>42060.04550925926</v>
      </c>
      <c r="M3121" s="3" t="b">
        <v>0</v>
      </c>
      <c r="N3121" s="3">
        <v>1</v>
      </c>
      <c r="O3121" s="3" t="b">
        <v>0</v>
      </c>
      <c r="P3121" s="3" t="s">
        <v>8303</v>
      </c>
      <c r="Q3121" s="6">
        <f>E3121/D3121</f>
        <v>5.0000000000000001E-4</v>
      </c>
      <c r="R3121" s="8">
        <f>E3121/N3121</f>
        <v>5</v>
      </c>
      <c r="S3121" s="3" t="s">
        <v>8319</v>
      </c>
      <c r="T3121" s="3" t="s">
        <v>8359</v>
      </c>
    </row>
    <row r="3122" spans="1:20" ht="84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12">
        <f t="shared" si="48"/>
        <v>42495.900416666671</v>
      </c>
      <c r="K3122" s="3">
        <v>1457303796</v>
      </c>
      <c r="L3122" s="12">
        <f>(((K3122/60)/60)/24)+DATE(1970,1,1)</f>
        <v>42435.942083333335</v>
      </c>
      <c r="M3122" s="3" t="b">
        <v>0</v>
      </c>
      <c r="N3122" s="3">
        <v>10</v>
      </c>
      <c r="O3122" s="3" t="b">
        <v>0</v>
      </c>
      <c r="P3122" s="3" t="s">
        <v>8303</v>
      </c>
      <c r="Q3122" s="6">
        <f>E3122/D3122</f>
        <v>9.8461538461538464E-5</v>
      </c>
      <c r="R3122" s="8">
        <f>E3122/N3122</f>
        <v>12.8</v>
      </c>
      <c r="S3122" s="3" t="s">
        <v>8319</v>
      </c>
      <c r="T3122" s="3" t="s">
        <v>8359</v>
      </c>
    </row>
    <row r="3123" spans="1:20" ht="84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12">
        <f t="shared" si="48"/>
        <v>41908.679803240739</v>
      </c>
      <c r="K3123" s="3">
        <v>1406564335</v>
      </c>
      <c r="L3123" s="12">
        <f>(((K3123/60)/60)/24)+DATE(1970,1,1)</f>
        <v>41848.679803240739</v>
      </c>
      <c r="M3123" s="3" t="b">
        <v>0</v>
      </c>
      <c r="N3123" s="3">
        <v>1</v>
      </c>
      <c r="O3123" s="3" t="b">
        <v>0</v>
      </c>
      <c r="P3123" s="3" t="s">
        <v>8303</v>
      </c>
      <c r="Q3123" s="6">
        <f>E3123/D3123</f>
        <v>6.6666666666666671E-3</v>
      </c>
      <c r="R3123" s="8">
        <f>E3123/N3123</f>
        <v>10</v>
      </c>
      <c r="S3123" s="3" t="s">
        <v>8319</v>
      </c>
      <c r="T3123" s="3" t="s">
        <v>8359</v>
      </c>
    </row>
    <row r="3124" spans="1:20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12">
        <f t="shared" si="48"/>
        <v>42683.973750000005</v>
      </c>
      <c r="K3124" s="3">
        <v>1478298132</v>
      </c>
      <c r="L3124" s="12">
        <f>(((K3124/60)/60)/24)+DATE(1970,1,1)</f>
        <v>42678.932083333333</v>
      </c>
      <c r="M3124" s="3" t="b">
        <v>0</v>
      </c>
      <c r="N3124" s="3">
        <v>2</v>
      </c>
      <c r="O3124" s="3" t="b">
        <v>0</v>
      </c>
      <c r="P3124" s="3" t="s">
        <v>8303</v>
      </c>
      <c r="Q3124" s="6">
        <f>E3124/D3124</f>
        <v>0.58291457286432158</v>
      </c>
      <c r="R3124" s="8">
        <f>E3124/N3124</f>
        <v>58</v>
      </c>
      <c r="S3124" s="3" t="s">
        <v>8319</v>
      </c>
      <c r="T3124" s="3" t="s">
        <v>8359</v>
      </c>
    </row>
    <row r="3125" spans="1:20" ht="10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12">
        <f t="shared" si="48"/>
        <v>42560.993032407408</v>
      </c>
      <c r="K3125" s="3">
        <v>1465516198</v>
      </c>
      <c r="L3125" s="12">
        <f>(((K3125/60)/60)/24)+DATE(1970,1,1)</f>
        <v>42530.993032407408</v>
      </c>
      <c r="M3125" s="3" t="b">
        <v>0</v>
      </c>
      <c r="N3125" s="3">
        <v>348</v>
      </c>
      <c r="O3125" s="3" t="b">
        <v>0</v>
      </c>
      <c r="P3125" s="3" t="s">
        <v>8303</v>
      </c>
      <c r="Q3125" s="6">
        <f>E3125/D3125</f>
        <v>0.68153600000000003</v>
      </c>
      <c r="R3125" s="8">
        <f>E3125/N3125</f>
        <v>244.80459770114942</v>
      </c>
      <c r="S3125" s="3" t="s">
        <v>8319</v>
      </c>
      <c r="T3125" s="3" t="s">
        <v>8359</v>
      </c>
    </row>
    <row r="3126" spans="1:20" ht="84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12">
        <f t="shared" si="48"/>
        <v>42037.780104166668</v>
      </c>
      <c r="K3126" s="3">
        <v>1417718601</v>
      </c>
      <c r="L3126" s="12">
        <f>(((K3126/60)/60)/24)+DATE(1970,1,1)</f>
        <v>41977.780104166668</v>
      </c>
      <c r="M3126" s="3" t="b">
        <v>0</v>
      </c>
      <c r="N3126" s="3">
        <v>4</v>
      </c>
      <c r="O3126" s="3" t="b">
        <v>0</v>
      </c>
      <c r="P3126" s="3" t="s">
        <v>8303</v>
      </c>
      <c r="Q3126" s="6">
        <f>E3126/D3126</f>
        <v>3.2499999999999997E-5</v>
      </c>
      <c r="R3126" s="8">
        <f>E3126/N3126</f>
        <v>6.5</v>
      </c>
      <c r="S3126" s="3" t="s">
        <v>8319</v>
      </c>
      <c r="T3126" s="3" t="s">
        <v>8359</v>
      </c>
    </row>
    <row r="3127" spans="1:20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12">
        <f t="shared" si="48"/>
        <v>42376.20685185185</v>
      </c>
      <c r="K3127" s="3">
        <v>1449550672</v>
      </c>
      <c r="L3127" s="12">
        <f>(((K3127/60)/60)/24)+DATE(1970,1,1)</f>
        <v>42346.20685185185</v>
      </c>
      <c r="M3127" s="3" t="b">
        <v>0</v>
      </c>
      <c r="N3127" s="3">
        <v>0</v>
      </c>
      <c r="O3127" s="3" t="b">
        <v>0</v>
      </c>
      <c r="P3127" s="3" t="s">
        <v>8303</v>
      </c>
      <c r="Q3127" s="6">
        <f>E3127/D3127</f>
        <v>0</v>
      </c>
      <c r="R3127" s="8" t="e">
        <f>E3127/N3127</f>
        <v>#DIV/0!</v>
      </c>
      <c r="S3127" s="3" t="s">
        <v>8319</v>
      </c>
      <c r="T3127" s="3" t="s">
        <v>8359</v>
      </c>
    </row>
    <row r="3128" spans="1:20" ht="126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12">
        <f t="shared" si="48"/>
        <v>42456.976412037038</v>
      </c>
      <c r="K3128" s="3">
        <v>1456532762</v>
      </c>
      <c r="L3128" s="12">
        <f>(((K3128/60)/60)/24)+DATE(1970,1,1)</f>
        <v>42427.01807870371</v>
      </c>
      <c r="M3128" s="3" t="b">
        <v>0</v>
      </c>
      <c r="N3128" s="3">
        <v>17</v>
      </c>
      <c r="O3128" s="3" t="b">
        <v>0</v>
      </c>
      <c r="P3128" s="3" t="s">
        <v>8303</v>
      </c>
      <c r="Q3128" s="6">
        <f>E3128/D3128</f>
        <v>4.1599999999999998E-2</v>
      </c>
      <c r="R3128" s="8">
        <f>E3128/N3128</f>
        <v>61.176470588235297</v>
      </c>
      <c r="S3128" s="3" t="s">
        <v>8319</v>
      </c>
      <c r="T3128" s="3" t="s">
        <v>8359</v>
      </c>
    </row>
    <row r="3129" spans="1:20" ht="10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12">
        <f t="shared" si="48"/>
        <v>42064.856817129628</v>
      </c>
      <c r="K3129" s="3">
        <v>1422650029</v>
      </c>
      <c r="L3129" s="12">
        <f>(((K3129/60)/60)/24)+DATE(1970,1,1)</f>
        <v>42034.856817129628</v>
      </c>
      <c r="M3129" s="3" t="b">
        <v>0</v>
      </c>
      <c r="N3129" s="3">
        <v>0</v>
      </c>
      <c r="O3129" s="3" t="b">
        <v>0</v>
      </c>
      <c r="P3129" s="3" t="s">
        <v>8303</v>
      </c>
      <c r="Q3129" s="6">
        <f>E3129/D3129</f>
        <v>0</v>
      </c>
      <c r="R3129" s="8" t="e">
        <f>E3129/N3129</f>
        <v>#DIV/0!</v>
      </c>
      <c r="S3129" s="3" t="s">
        <v>8319</v>
      </c>
      <c r="T3129" s="3" t="s">
        <v>8359</v>
      </c>
    </row>
    <row r="3130" spans="1:20" ht="10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12">
        <f t="shared" si="48"/>
        <v>42810.784039351856</v>
      </c>
      <c r="K3130" s="3">
        <v>1487101741</v>
      </c>
      <c r="L3130" s="12">
        <f>(((K3130/60)/60)/24)+DATE(1970,1,1)</f>
        <v>42780.825706018513</v>
      </c>
      <c r="M3130" s="3" t="b">
        <v>0</v>
      </c>
      <c r="N3130" s="3">
        <v>117</v>
      </c>
      <c r="O3130" s="3" t="b">
        <v>0</v>
      </c>
      <c r="P3130" s="3" t="s">
        <v>8271</v>
      </c>
      <c r="Q3130" s="6">
        <f>E3130/D3130</f>
        <v>1.0860666666666667</v>
      </c>
      <c r="R3130" s="8">
        <f>E3130/N3130</f>
        <v>139.23931623931625</v>
      </c>
      <c r="S3130" s="3" t="s">
        <v>8319</v>
      </c>
      <c r="T3130" s="3" t="s">
        <v>8320</v>
      </c>
    </row>
    <row r="3131" spans="1:20" ht="126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12">
        <f t="shared" si="48"/>
        <v>42843.801145833335</v>
      </c>
      <c r="K3131" s="3">
        <v>1489090419</v>
      </c>
      <c r="L3131" s="12">
        <f>(((K3131/60)/60)/24)+DATE(1970,1,1)</f>
        <v>42803.842812499999</v>
      </c>
      <c r="M3131" s="3" t="b">
        <v>0</v>
      </c>
      <c r="N3131" s="3">
        <v>1</v>
      </c>
      <c r="O3131" s="3" t="b">
        <v>0</v>
      </c>
      <c r="P3131" s="3" t="s">
        <v>8271</v>
      </c>
      <c r="Q3131" s="6">
        <f>E3131/D3131</f>
        <v>8.0000000000000002E-3</v>
      </c>
      <c r="R3131" s="8">
        <f>E3131/N3131</f>
        <v>10</v>
      </c>
      <c r="S3131" s="3" t="s">
        <v>8319</v>
      </c>
      <c r="T3131" s="3" t="s">
        <v>8320</v>
      </c>
    </row>
    <row r="3132" spans="1:20" ht="84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12">
        <f t="shared" si="48"/>
        <v>42839.207638888889</v>
      </c>
      <c r="K3132" s="3">
        <v>1489504916</v>
      </c>
      <c r="L3132" s="12">
        <f>(((K3132/60)/60)/24)+DATE(1970,1,1)</f>
        <v>42808.640231481477</v>
      </c>
      <c r="M3132" s="3" t="b">
        <v>0</v>
      </c>
      <c r="N3132" s="3">
        <v>4</v>
      </c>
      <c r="O3132" s="3" t="b">
        <v>0</v>
      </c>
      <c r="P3132" s="3" t="s">
        <v>8271</v>
      </c>
      <c r="Q3132" s="6">
        <f>E3132/D3132</f>
        <v>3.7499999999999999E-2</v>
      </c>
      <c r="R3132" s="8">
        <f>E3132/N3132</f>
        <v>93.75</v>
      </c>
      <c r="S3132" s="3" t="s">
        <v>8319</v>
      </c>
      <c r="T3132" s="3" t="s">
        <v>8320</v>
      </c>
    </row>
    <row r="3133" spans="1:20" ht="63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12">
        <f t="shared" si="48"/>
        <v>42833.537557870368</v>
      </c>
      <c r="K3133" s="3">
        <v>1489067645</v>
      </c>
      <c r="L3133" s="12">
        <f>(((K3133/60)/60)/24)+DATE(1970,1,1)</f>
        <v>42803.579224537039</v>
      </c>
      <c r="M3133" s="3" t="b">
        <v>0</v>
      </c>
      <c r="N3133" s="3">
        <v>12</v>
      </c>
      <c r="O3133" s="3" t="b">
        <v>0</v>
      </c>
      <c r="P3133" s="3" t="s">
        <v>8271</v>
      </c>
      <c r="Q3133" s="6">
        <f>E3133/D3133</f>
        <v>0.15731707317073171</v>
      </c>
      <c r="R3133" s="8">
        <f>E3133/N3133</f>
        <v>53.75</v>
      </c>
      <c r="S3133" s="3" t="s">
        <v>8319</v>
      </c>
      <c r="T3133" s="3" t="s">
        <v>8320</v>
      </c>
    </row>
    <row r="3134" spans="1:20" ht="63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12">
        <f t="shared" si="48"/>
        <v>42846.308564814812</v>
      </c>
      <c r="K3134" s="3">
        <v>1487579060</v>
      </c>
      <c r="L3134" s="12">
        <f>(((K3134/60)/60)/24)+DATE(1970,1,1)</f>
        <v>42786.350231481483</v>
      </c>
      <c r="M3134" s="3" t="b">
        <v>0</v>
      </c>
      <c r="N3134" s="3">
        <v>1</v>
      </c>
      <c r="O3134" s="3" t="b">
        <v>0</v>
      </c>
      <c r="P3134" s="3" t="s">
        <v>8271</v>
      </c>
      <c r="Q3134" s="6">
        <f>E3134/D3134</f>
        <v>3.3333333333333332E-4</v>
      </c>
      <c r="R3134" s="8">
        <f>E3134/N3134</f>
        <v>10</v>
      </c>
      <c r="S3134" s="3" t="s">
        <v>8319</v>
      </c>
      <c r="T3134" s="3" t="s">
        <v>8320</v>
      </c>
    </row>
    <row r="3135" spans="1:20" ht="84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12">
        <f t="shared" si="48"/>
        <v>42818.523541666669</v>
      </c>
      <c r="K3135" s="3">
        <v>1487770434</v>
      </c>
      <c r="L3135" s="12">
        <f>(((K3135/60)/60)/24)+DATE(1970,1,1)</f>
        <v>42788.565208333333</v>
      </c>
      <c r="M3135" s="3" t="b">
        <v>0</v>
      </c>
      <c r="N3135" s="3">
        <v>16</v>
      </c>
      <c r="O3135" s="3" t="b">
        <v>0</v>
      </c>
      <c r="P3135" s="3" t="s">
        <v>8271</v>
      </c>
      <c r="Q3135" s="6">
        <f>E3135/D3135</f>
        <v>1.08</v>
      </c>
      <c r="R3135" s="8">
        <f>E3135/N3135</f>
        <v>33.75</v>
      </c>
      <c r="S3135" s="3" t="s">
        <v>8319</v>
      </c>
      <c r="T3135" s="3" t="s">
        <v>8320</v>
      </c>
    </row>
    <row r="3136" spans="1:20" ht="10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12">
        <f t="shared" si="48"/>
        <v>42821.678460648152</v>
      </c>
      <c r="K3136" s="3">
        <v>1488820619</v>
      </c>
      <c r="L3136" s="12">
        <f>(((K3136/60)/60)/24)+DATE(1970,1,1)</f>
        <v>42800.720127314817</v>
      </c>
      <c r="M3136" s="3" t="b">
        <v>0</v>
      </c>
      <c r="N3136" s="3">
        <v>12</v>
      </c>
      <c r="O3136" s="3" t="b">
        <v>0</v>
      </c>
      <c r="P3136" s="3" t="s">
        <v>8271</v>
      </c>
      <c r="Q3136" s="6">
        <f>E3136/D3136</f>
        <v>0.22500000000000001</v>
      </c>
      <c r="R3136" s="8">
        <f>E3136/N3136</f>
        <v>18.75</v>
      </c>
      <c r="S3136" s="3" t="s">
        <v>8319</v>
      </c>
      <c r="T3136" s="3" t="s">
        <v>8320</v>
      </c>
    </row>
    <row r="3137" spans="1:20" ht="10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12">
        <f t="shared" si="48"/>
        <v>42829.151863425926</v>
      </c>
      <c r="K3137" s="3">
        <v>1489376321</v>
      </c>
      <c r="L3137" s="12">
        <f>(((K3137/60)/60)/24)+DATE(1970,1,1)</f>
        <v>42807.151863425926</v>
      </c>
      <c r="M3137" s="3" t="b">
        <v>0</v>
      </c>
      <c r="N3137" s="3">
        <v>7</v>
      </c>
      <c r="O3137" s="3" t="b">
        <v>0</v>
      </c>
      <c r="P3137" s="3" t="s">
        <v>8271</v>
      </c>
      <c r="Q3137" s="6">
        <f>E3137/D3137</f>
        <v>0.20849420849420849</v>
      </c>
      <c r="R3137" s="8">
        <f>E3137/N3137</f>
        <v>23.142857142857142</v>
      </c>
      <c r="S3137" s="3" t="s">
        <v>8319</v>
      </c>
      <c r="T3137" s="3" t="s">
        <v>8320</v>
      </c>
    </row>
    <row r="3138" spans="1:20" ht="10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12">
        <f t="shared" si="48"/>
        <v>42825.957638888889</v>
      </c>
      <c r="K3138" s="3">
        <v>1487847954</v>
      </c>
      <c r="L3138" s="12">
        <f>(((K3138/60)/60)/24)+DATE(1970,1,1)</f>
        <v>42789.462430555555</v>
      </c>
      <c r="M3138" s="3" t="b">
        <v>0</v>
      </c>
      <c r="N3138" s="3">
        <v>22</v>
      </c>
      <c r="O3138" s="3" t="b">
        <v>0</v>
      </c>
      <c r="P3138" s="3" t="s">
        <v>8271</v>
      </c>
      <c r="Q3138" s="6">
        <f>E3138/D3138</f>
        <v>1.278</v>
      </c>
      <c r="R3138" s="8">
        <f>E3138/N3138</f>
        <v>29.045454545454547</v>
      </c>
      <c r="S3138" s="3" t="s">
        <v>8319</v>
      </c>
      <c r="T3138" s="3" t="s">
        <v>8320</v>
      </c>
    </row>
    <row r="3139" spans="1:20" ht="84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12">
        <f t="shared" ref="J3139:J3202" si="49">(((I3139/60)/60)/24)+DATE(1970,1,1)</f>
        <v>42858.8</v>
      </c>
      <c r="K3139" s="3">
        <v>1489439669</v>
      </c>
      <c r="L3139" s="12">
        <f>(((K3139/60)/60)/24)+DATE(1970,1,1)</f>
        <v>42807.885057870371</v>
      </c>
      <c r="M3139" s="3" t="b">
        <v>0</v>
      </c>
      <c r="N3139" s="3">
        <v>1</v>
      </c>
      <c r="O3139" s="3" t="b">
        <v>0</v>
      </c>
      <c r="P3139" s="3" t="s">
        <v>8271</v>
      </c>
      <c r="Q3139" s="6">
        <f>E3139/D3139</f>
        <v>3.3333333333333333E-2</v>
      </c>
      <c r="R3139" s="8">
        <f>E3139/N3139</f>
        <v>50</v>
      </c>
      <c r="S3139" s="3" t="s">
        <v>8319</v>
      </c>
      <c r="T3139" s="3" t="s">
        <v>8320</v>
      </c>
    </row>
    <row r="3140" spans="1:20" ht="126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12">
        <f t="shared" si="49"/>
        <v>42828.645914351851</v>
      </c>
      <c r="K3140" s="3">
        <v>1489591807</v>
      </c>
      <c r="L3140" s="12">
        <f>(((K3140/60)/60)/24)+DATE(1970,1,1)</f>
        <v>42809.645914351851</v>
      </c>
      <c r="M3140" s="3" t="b">
        <v>0</v>
      </c>
      <c r="N3140" s="3">
        <v>0</v>
      </c>
      <c r="O3140" s="3" t="b">
        <v>0</v>
      </c>
      <c r="P3140" s="3" t="s">
        <v>8271</v>
      </c>
      <c r="Q3140" s="6">
        <f>E3140/D3140</f>
        <v>0</v>
      </c>
      <c r="R3140" s="8" t="e">
        <f>E3140/N3140</f>
        <v>#DIV/0!</v>
      </c>
      <c r="S3140" s="3" t="s">
        <v>8319</v>
      </c>
      <c r="T3140" s="3" t="s">
        <v>8320</v>
      </c>
    </row>
    <row r="3141" spans="1:20" ht="10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12">
        <f t="shared" si="49"/>
        <v>42819.189583333333</v>
      </c>
      <c r="K3141" s="3">
        <v>1487485760</v>
      </c>
      <c r="L3141" s="12">
        <f>(((K3141/60)/60)/24)+DATE(1970,1,1)</f>
        <v>42785.270370370374</v>
      </c>
      <c r="M3141" s="3" t="b">
        <v>0</v>
      </c>
      <c r="N3141" s="3">
        <v>6</v>
      </c>
      <c r="O3141" s="3" t="b">
        <v>0</v>
      </c>
      <c r="P3141" s="3" t="s">
        <v>8271</v>
      </c>
      <c r="Q3141" s="6">
        <f>E3141/D3141</f>
        <v>5.3999999999999999E-2</v>
      </c>
      <c r="R3141" s="8">
        <f>E3141/N3141</f>
        <v>450</v>
      </c>
      <c r="S3141" s="3" t="s">
        <v>8319</v>
      </c>
      <c r="T3141" s="3" t="s">
        <v>8320</v>
      </c>
    </row>
    <row r="3142" spans="1:20" ht="10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12">
        <f t="shared" si="49"/>
        <v>42832.677118055552</v>
      </c>
      <c r="K3142" s="3">
        <v>1488993303</v>
      </c>
      <c r="L3142" s="12">
        <f>(((K3142/60)/60)/24)+DATE(1970,1,1)</f>
        <v>42802.718784722223</v>
      </c>
      <c r="M3142" s="3" t="b">
        <v>0</v>
      </c>
      <c r="N3142" s="3">
        <v>4</v>
      </c>
      <c r="O3142" s="3" t="b">
        <v>0</v>
      </c>
      <c r="P3142" s="3" t="s">
        <v>8271</v>
      </c>
      <c r="Q3142" s="6">
        <f>E3142/D3142</f>
        <v>9.5999999999999992E-3</v>
      </c>
      <c r="R3142" s="8">
        <f>E3142/N3142</f>
        <v>24</v>
      </c>
      <c r="S3142" s="3" t="s">
        <v>8319</v>
      </c>
      <c r="T3142" s="3" t="s">
        <v>8320</v>
      </c>
    </row>
    <row r="3143" spans="1:20" ht="10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12">
        <f t="shared" si="49"/>
        <v>42841.833333333328</v>
      </c>
      <c r="K3143" s="3">
        <v>1488823488</v>
      </c>
      <c r="L3143" s="12">
        <f>(((K3143/60)/60)/24)+DATE(1970,1,1)</f>
        <v>42800.753333333334</v>
      </c>
      <c r="M3143" s="3" t="b">
        <v>0</v>
      </c>
      <c r="N3143" s="3">
        <v>8</v>
      </c>
      <c r="O3143" s="3" t="b">
        <v>0</v>
      </c>
      <c r="P3143" s="3" t="s">
        <v>8271</v>
      </c>
      <c r="Q3143" s="6">
        <f>E3143/D3143</f>
        <v>0.51600000000000001</v>
      </c>
      <c r="R3143" s="8">
        <f>E3143/N3143</f>
        <v>32.25</v>
      </c>
      <c r="S3143" s="3" t="s">
        <v>8319</v>
      </c>
      <c r="T3143" s="3" t="s">
        <v>8320</v>
      </c>
    </row>
    <row r="3144" spans="1:20" ht="10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12">
        <f t="shared" si="49"/>
        <v>42813.471516203703</v>
      </c>
      <c r="K3144" s="3">
        <v>1487333939</v>
      </c>
      <c r="L3144" s="12">
        <f>(((K3144/60)/60)/24)+DATE(1970,1,1)</f>
        <v>42783.513182870374</v>
      </c>
      <c r="M3144" s="3" t="b">
        <v>0</v>
      </c>
      <c r="N3144" s="3">
        <v>3</v>
      </c>
      <c r="O3144" s="3" t="b">
        <v>0</v>
      </c>
      <c r="P3144" s="3" t="s">
        <v>8271</v>
      </c>
      <c r="Q3144" s="6">
        <f>E3144/D3144</f>
        <v>1.6363636363636365E-2</v>
      </c>
      <c r="R3144" s="8">
        <f>E3144/N3144</f>
        <v>15</v>
      </c>
      <c r="S3144" s="3" t="s">
        <v>8319</v>
      </c>
      <c r="T3144" s="3" t="s">
        <v>8320</v>
      </c>
    </row>
    <row r="3145" spans="1:20" ht="126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12">
        <f t="shared" si="49"/>
        <v>42834.358287037037</v>
      </c>
      <c r="K3145" s="3">
        <v>1489480556</v>
      </c>
      <c r="L3145" s="12">
        <f>(((K3145/60)/60)/24)+DATE(1970,1,1)</f>
        <v>42808.358287037037</v>
      </c>
      <c r="M3145" s="3" t="b">
        <v>0</v>
      </c>
      <c r="N3145" s="3">
        <v>0</v>
      </c>
      <c r="O3145" s="3" t="b">
        <v>0</v>
      </c>
      <c r="P3145" s="3" t="s">
        <v>8271</v>
      </c>
      <c r="Q3145" s="6">
        <f>E3145/D3145</f>
        <v>0</v>
      </c>
      <c r="R3145" s="8" t="e">
        <f>E3145/N3145</f>
        <v>#DIV/0!</v>
      </c>
      <c r="S3145" s="3" t="s">
        <v>8319</v>
      </c>
      <c r="T3145" s="3" t="s">
        <v>8320</v>
      </c>
    </row>
    <row r="3146" spans="1:20" ht="10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12">
        <f t="shared" si="49"/>
        <v>42813.25</v>
      </c>
      <c r="K3146" s="3">
        <v>1488459307</v>
      </c>
      <c r="L3146" s="12">
        <f>(((K3146/60)/60)/24)+DATE(1970,1,1)</f>
        <v>42796.538275462968</v>
      </c>
      <c r="M3146" s="3" t="b">
        <v>0</v>
      </c>
      <c r="N3146" s="3">
        <v>30</v>
      </c>
      <c r="O3146" s="3" t="b">
        <v>0</v>
      </c>
      <c r="P3146" s="3" t="s">
        <v>8271</v>
      </c>
      <c r="Q3146" s="6">
        <f>E3146/D3146</f>
        <v>0.754</v>
      </c>
      <c r="R3146" s="8">
        <f>E3146/N3146</f>
        <v>251.33333333333334</v>
      </c>
      <c r="S3146" s="3" t="s">
        <v>8319</v>
      </c>
      <c r="T3146" s="3" t="s">
        <v>8320</v>
      </c>
    </row>
    <row r="3147" spans="1:20" ht="84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12">
        <f t="shared" si="49"/>
        <v>42821.999236111107</v>
      </c>
      <c r="K3147" s="3">
        <v>1485478734</v>
      </c>
      <c r="L3147" s="12">
        <f>(((K3147/60)/60)/24)+DATE(1970,1,1)</f>
        <v>42762.040902777779</v>
      </c>
      <c r="M3147" s="3" t="b">
        <v>0</v>
      </c>
      <c r="N3147" s="3">
        <v>0</v>
      </c>
      <c r="O3147" s="3" t="b">
        <v>0</v>
      </c>
      <c r="P3147" s="3" t="s">
        <v>8271</v>
      </c>
      <c r="Q3147" s="6">
        <f>E3147/D3147</f>
        <v>0</v>
      </c>
      <c r="R3147" s="8" t="e">
        <f>E3147/N3147</f>
        <v>#DIV/0!</v>
      </c>
      <c r="S3147" s="3" t="s">
        <v>8319</v>
      </c>
      <c r="T3147" s="3" t="s">
        <v>8320</v>
      </c>
    </row>
    <row r="3148" spans="1:20" ht="84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12">
        <f t="shared" si="49"/>
        <v>42841.640810185185</v>
      </c>
      <c r="K3148" s="3">
        <v>1488471766</v>
      </c>
      <c r="L3148" s="12">
        <f>(((K3148/60)/60)/24)+DATE(1970,1,1)</f>
        <v>42796.682476851856</v>
      </c>
      <c r="M3148" s="3" t="b">
        <v>0</v>
      </c>
      <c r="N3148" s="3">
        <v>12</v>
      </c>
      <c r="O3148" s="3" t="b">
        <v>0</v>
      </c>
      <c r="P3148" s="3" t="s">
        <v>8271</v>
      </c>
      <c r="Q3148" s="6">
        <f>E3148/D3148</f>
        <v>0.105</v>
      </c>
      <c r="R3148" s="8">
        <f>E3148/N3148</f>
        <v>437.5</v>
      </c>
      <c r="S3148" s="3" t="s">
        <v>8319</v>
      </c>
      <c r="T3148" s="3" t="s">
        <v>8320</v>
      </c>
    </row>
    <row r="3149" spans="1:20" ht="10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12">
        <f t="shared" si="49"/>
        <v>41950.011053240742</v>
      </c>
      <c r="K3149" s="3">
        <v>1411859755</v>
      </c>
      <c r="L3149" s="12">
        <f>(((K3149/60)/60)/24)+DATE(1970,1,1)</f>
        <v>41909.969386574077</v>
      </c>
      <c r="M3149" s="3" t="b">
        <v>1</v>
      </c>
      <c r="N3149" s="3">
        <v>213</v>
      </c>
      <c r="O3149" s="3" t="b">
        <v>1</v>
      </c>
      <c r="P3149" s="3" t="s">
        <v>8271</v>
      </c>
      <c r="Q3149" s="6">
        <f>E3149/D3149</f>
        <v>1.1752499999999999</v>
      </c>
      <c r="R3149" s="8">
        <f>E3149/N3149</f>
        <v>110.35211267605634</v>
      </c>
      <c r="S3149" s="3" t="s">
        <v>8319</v>
      </c>
      <c r="T3149" s="3" t="s">
        <v>8320</v>
      </c>
    </row>
    <row r="3150" spans="1:20" ht="63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12">
        <f t="shared" si="49"/>
        <v>41913.166666666664</v>
      </c>
      <c r="K3150" s="3">
        <v>1410278284</v>
      </c>
      <c r="L3150" s="12">
        <f>(((K3150/60)/60)/24)+DATE(1970,1,1)</f>
        <v>41891.665324074071</v>
      </c>
      <c r="M3150" s="3" t="b">
        <v>1</v>
      </c>
      <c r="N3150" s="3">
        <v>57</v>
      </c>
      <c r="O3150" s="3" t="b">
        <v>1</v>
      </c>
      <c r="P3150" s="3" t="s">
        <v>8271</v>
      </c>
      <c r="Q3150" s="6">
        <f>E3150/D3150</f>
        <v>1.3116666666666668</v>
      </c>
      <c r="R3150" s="8">
        <f>E3150/N3150</f>
        <v>41.421052631578945</v>
      </c>
      <c r="S3150" s="3" t="s">
        <v>8319</v>
      </c>
      <c r="T3150" s="3" t="s">
        <v>8320</v>
      </c>
    </row>
    <row r="3151" spans="1:20" ht="10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12">
        <f t="shared" si="49"/>
        <v>41250.083333333336</v>
      </c>
      <c r="K3151" s="3">
        <v>1352766300</v>
      </c>
      <c r="L3151" s="12">
        <f>(((K3151/60)/60)/24)+DATE(1970,1,1)</f>
        <v>41226.017361111109</v>
      </c>
      <c r="M3151" s="3" t="b">
        <v>1</v>
      </c>
      <c r="N3151" s="3">
        <v>25</v>
      </c>
      <c r="O3151" s="3" t="b">
        <v>1</v>
      </c>
      <c r="P3151" s="3" t="s">
        <v>8271</v>
      </c>
      <c r="Q3151" s="6">
        <f>E3151/D3151</f>
        <v>1.04</v>
      </c>
      <c r="R3151" s="8">
        <f>E3151/N3151</f>
        <v>52</v>
      </c>
      <c r="S3151" s="3" t="s">
        <v>8319</v>
      </c>
      <c r="T3151" s="3" t="s">
        <v>8320</v>
      </c>
    </row>
    <row r="3152" spans="1:20" ht="10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12">
        <f t="shared" si="49"/>
        <v>40568.166666666664</v>
      </c>
      <c r="K3152" s="3">
        <v>1288160403</v>
      </c>
      <c r="L3152" s="12">
        <f>(((K3152/60)/60)/24)+DATE(1970,1,1)</f>
        <v>40478.263923611114</v>
      </c>
      <c r="M3152" s="3" t="b">
        <v>1</v>
      </c>
      <c r="N3152" s="3">
        <v>104</v>
      </c>
      <c r="O3152" s="3" t="b">
        <v>1</v>
      </c>
      <c r="P3152" s="3" t="s">
        <v>8271</v>
      </c>
      <c r="Q3152" s="6">
        <f>E3152/D3152</f>
        <v>1.01</v>
      </c>
      <c r="R3152" s="8">
        <f>E3152/N3152</f>
        <v>33.990384615384613</v>
      </c>
      <c r="S3152" s="3" t="s">
        <v>8319</v>
      </c>
      <c r="T3152" s="3" t="s">
        <v>8320</v>
      </c>
    </row>
    <row r="3153" spans="1:20" ht="84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12">
        <f t="shared" si="49"/>
        <v>41892.83997685185</v>
      </c>
      <c r="K3153" s="3">
        <v>1407787774</v>
      </c>
      <c r="L3153" s="12">
        <f>(((K3153/60)/60)/24)+DATE(1970,1,1)</f>
        <v>41862.83997685185</v>
      </c>
      <c r="M3153" s="3" t="b">
        <v>1</v>
      </c>
      <c r="N3153" s="3">
        <v>34</v>
      </c>
      <c r="O3153" s="3" t="b">
        <v>1</v>
      </c>
      <c r="P3153" s="3" t="s">
        <v>8271</v>
      </c>
      <c r="Q3153" s="6">
        <f>E3153/D3153</f>
        <v>1.004</v>
      </c>
      <c r="R3153" s="8">
        <f>E3153/N3153</f>
        <v>103.35294117647059</v>
      </c>
      <c r="S3153" s="3" t="s">
        <v>8319</v>
      </c>
      <c r="T3153" s="3" t="s">
        <v>8320</v>
      </c>
    </row>
    <row r="3154" spans="1:20" ht="84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12">
        <f t="shared" si="49"/>
        <v>41580.867673611108</v>
      </c>
      <c r="K3154" s="3">
        <v>1380833367</v>
      </c>
      <c r="L3154" s="12">
        <f>(((K3154/60)/60)/24)+DATE(1970,1,1)</f>
        <v>41550.867673611108</v>
      </c>
      <c r="M3154" s="3" t="b">
        <v>1</v>
      </c>
      <c r="N3154" s="3">
        <v>67</v>
      </c>
      <c r="O3154" s="3" t="b">
        <v>1</v>
      </c>
      <c r="P3154" s="3" t="s">
        <v>8271</v>
      </c>
      <c r="Q3154" s="6">
        <f>E3154/D3154</f>
        <v>1.0595454545454546</v>
      </c>
      <c r="R3154" s="8">
        <f>E3154/N3154</f>
        <v>34.791044776119406</v>
      </c>
      <c r="S3154" s="3" t="s">
        <v>8319</v>
      </c>
      <c r="T3154" s="3" t="s">
        <v>8320</v>
      </c>
    </row>
    <row r="3155" spans="1:20" ht="84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12">
        <f t="shared" si="49"/>
        <v>40664.207638888889</v>
      </c>
      <c r="K3155" s="3">
        <v>1301542937</v>
      </c>
      <c r="L3155" s="12">
        <f>(((K3155/60)/60)/24)+DATE(1970,1,1)</f>
        <v>40633.154363425929</v>
      </c>
      <c r="M3155" s="3" t="b">
        <v>1</v>
      </c>
      <c r="N3155" s="3">
        <v>241</v>
      </c>
      <c r="O3155" s="3" t="b">
        <v>1</v>
      </c>
      <c r="P3155" s="3" t="s">
        <v>8271</v>
      </c>
      <c r="Q3155" s="6">
        <f>E3155/D3155</f>
        <v>3.3558333333333334</v>
      </c>
      <c r="R3155" s="8">
        <f>E3155/N3155</f>
        <v>41.773858921161825</v>
      </c>
      <c r="S3155" s="3" t="s">
        <v>8319</v>
      </c>
      <c r="T3155" s="3" t="s">
        <v>8320</v>
      </c>
    </row>
    <row r="3156" spans="1:20" ht="10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12">
        <f t="shared" si="49"/>
        <v>41000.834004629629</v>
      </c>
      <c r="K3156" s="3">
        <v>1330722058</v>
      </c>
      <c r="L3156" s="12">
        <f>(((K3156/60)/60)/24)+DATE(1970,1,1)</f>
        <v>40970.875671296293</v>
      </c>
      <c r="M3156" s="3" t="b">
        <v>1</v>
      </c>
      <c r="N3156" s="3">
        <v>123</v>
      </c>
      <c r="O3156" s="3" t="b">
        <v>1</v>
      </c>
      <c r="P3156" s="3" t="s">
        <v>8271</v>
      </c>
      <c r="Q3156" s="6">
        <f>E3156/D3156</f>
        <v>1.1292857142857142</v>
      </c>
      <c r="R3156" s="8">
        <f>E3156/N3156</f>
        <v>64.268292682926827</v>
      </c>
      <c r="S3156" s="3" t="s">
        <v>8319</v>
      </c>
      <c r="T3156" s="3" t="s">
        <v>8320</v>
      </c>
    </row>
    <row r="3157" spans="1:20" ht="84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12">
        <f t="shared" si="49"/>
        <v>41263.499131944445</v>
      </c>
      <c r="K3157" s="3">
        <v>1353412725</v>
      </c>
      <c r="L3157" s="12">
        <f>(((K3157/60)/60)/24)+DATE(1970,1,1)</f>
        <v>41233.499131944445</v>
      </c>
      <c r="M3157" s="3" t="b">
        <v>1</v>
      </c>
      <c r="N3157" s="3">
        <v>302</v>
      </c>
      <c r="O3157" s="3" t="b">
        <v>1</v>
      </c>
      <c r="P3157" s="3" t="s">
        <v>8271</v>
      </c>
      <c r="Q3157" s="6">
        <f>E3157/D3157</f>
        <v>1.885046</v>
      </c>
      <c r="R3157" s="8">
        <f>E3157/N3157</f>
        <v>31.209370860927152</v>
      </c>
      <c r="S3157" s="3" t="s">
        <v>8319</v>
      </c>
      <c r="T3157" s="3" t="s">
        <v>8320</v>
      </c>
    </row>
    <row r="3158" spans="1:20" ht="10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12">
        <f t="shared" si="49"/>
        <v>41061.953055555554</v>
      </c>
      <c r="K3158" s="3">
        <v>1335567144</v>
      </c>
      <c r="L3158" s="12">
        <f>(((K3158/60)/60)/24)+DATE(1970,1,1)</f>
        <v>41026.953055555554</v>
      </c>
      <c r="M3158" s="3" t="b">
        <v>1</v>
      </c>
      <c r="N3158" s="3">
        <v>89</v>
      </c>
      <c r="O3158" s="3" t="b">
        <v>1</v>
      </c>
      <c r="P3158" s="3" t="s">
        <v>8271</v>
      </c>
      <c r="Q3158" s="6">
        <f>E3158/D3158</f>
        <v>1.0181818181818181</v>
      </c>
      <c r="R3158" s="8">
        <f>E3158/N3158</f>
        <v>62.921348314606739</v>
      </c>
      <c r="S3158" s="3" t="s">
        <v>8319</v>
      </c>
      <c r="T3158" s="3" t="s">
        <v>8320</v>
      </c>
    </row>
    <row r="3159" spans="1:20" ht="42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12">
        <f t="shared" si="49"/>
        <v>41839.208333333336</v>
      </c>
      <c r="K3159" s="3">
        <v>1404932105</v>
      </c>
      <c r="L3159" s="12">
        <f>(((K3159/60)/60)/24)+DATE(1970,1,1)</f>
        <v>41829.788252314815</v>
      </c>
      <c r="M3159" s="3" t="b">
        <v>1</v>
      </c>
      <c r="N3159" s="3">
        <v>41</v>
      </c>
      <c r="O3159" s="3" t="b">
        <v>1</v>
      </c>
      <c r="P3159" s="3" t="s">
        <v>8271</v>
      </c>
      <c r="Q3159" s="6">
        <f>E3159/D3159</f>
        <v>1.01</v>
      </c>
      <c r="R3159" s="8">
        <f>E3159/N3159</f>
        <v>98.536585365853654</v>
      </c>
      <c r="S3159" s="3" t="s">
        <v>8319</v>
      </c>
      <c r="T3159" s="3" t="s">
        <v>8320</v>
      </c>
    </row>
    <row r="3160" spans="1:20" ht="42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12">
        <f t="shared" si="49"/>
        <v>41477.839722222219</v>
      </c>
      <c r="K3160" s="3">
        <v>1371931752</v>
      </c>
      <c r="L3160" s="12">
        <f>(((K3160/60)/60)/24)+DATE(1970,1,1)</f>
        <v>41447.839722222219</v>
      </c>
      <c r="M3160" s="3" t="b">
        <v>1</v>
      </c>
      <c r="N3160" s="3">
        <v>69</v>
      </c>
      <c r="O3160" s="3" t="b">
        <v>1</v>
      </c>
      <c r="P3160" s="3" t="s">
        <v>8271</v>
      </c>
      <c r="Q3160" s="6">
        <f>E3160/D3160</f>
        <v>1.1399999999999999</v>
      </c>
      <c r="R3160" s="8">
        <f>E3160/N3160</f>
        <v>82.608695652173907</v>
      </c>
      <c r="S3160" s="3" t="s">
        <v>8319</v>
      </c>
      <c r="T3160" s="3" t="s">
        <v>8320</v>
      </c>
    </row>
    <row r="3161" spans="1:20" ht="84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12">
        <f t="shared" si="49"/>
        <v>40926.958333333336</v>
      </c>
      <c r="K3161" s="3">
        <v>1323221761</v>
      </c>
      <c r="L3161" s="12">
        <f>(((K3161/60)/60)/24)+DATE(1970,1,1)</f>
        <v>40884.066678240742</v>
      </c>
      <c r="M3161" s="3" t="b">
        <v>1</v>
      </c>
      <c r="N3161" s="3">
        <v>52</v>
      </c>
      <c r="O3161" s="3" t="b">
        <v>1</v>
      </c>
      <c r="P3161" s="3" t="s">
        <v>8271</v>
      </c>
      <c r="Q3161" s="6">
        <f>E3161/D3161</f>
        <v>1.3348133333333334</v>
      </c>
      <c r="R3161" s="8">
        <f>E3161/N3161</f>
        <v>38.504230769230773</v>
      </c>
      <c r="S3161" s="3" t="s">
        <v>8319</v>
      </c>
      <c r="T3161" s="3" t="s">
        <v>8320</v>
      </c>
    </row>
    <row r="3162" spans="1:20" ht="10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12">
        <f t="shared" si="49"/>
        <v>41864.207638888889</v>
      </c>
      <c r="K3162" s="3">
        <v>1405923687</v>
      </c>
      <c r="L3162" s="12">
        <f>(((K3162/60)/60)/24)+DATE(1970,1,1)</f>
        <v>41841.26489583333</v>
      </c>
      <c r="M3162" s="3" t="b">
        <v>1</v>
      </c>
      <c r="N3162" s="3">
        <v>57</v>
      </c>
      <c r="O3162" s="3" t="b">
        <v>1</v>
      </c>
      <c r="P3162" s="3" t="s">
        <v>8271</v>
      </c>
      <c r="Q3162" s="6">
        <f>E3162/D3162</f>
        <v>1.0153333333333334</v>
      </c>
      <c r="R3162" s="8">
        <f>E3162/N3162</f>
        <v>80.15789473684211</v>
      </c>
      <c r="S3162" s="3" t="s">
        <v>8319</v>
      </c>
      <c r="T3162" s="3" t="s">
        <v>8320</v>
      </c>
    </row>
    <row r="3163" spans="1:20" ht="126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12">
        <f t="shared" si="49"/>
        <v>41927.536134259259</v>
      </c>
      <c r="K3163" s="3">
        <v>1410785522</v>
      </c>
      <c r="L3163" s="12">
        <f>(((K3163/60)/60)/24)+DATE(1970,1,1)</f>
        <v>41897.536134259259</v>
      </c>
      <c r="M3163" s="3" t="b">
        <v>1</v>
      </c>
      <c r="N3163" s="3">
        <v>74</v>
      </c>
      <c r="O3163" s="3" t="b">
        <v>1</v>
      </c>
      <c r="P3163" s="3" t="s">
        <v>8271</v>
      </c>
      <c r="Q3163" s="6">
        <f>E3163/D3163</f>
        <v>1.0509999999999999</v>
      </c>
      <c r="R3163" s="8">
        <f>E3163/N3163</f>
        <v>28.405405405405407</v>
      </c>
      <c r="S3163" s="3" t="s">
        <v>8319</v>
      </c>
      <c r="T3163" s="3" t="s">
        <v>8320</v>
      </c>
    </row>
    <row r="3164" spans="1:20" ht="10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12">
        <f t="shared" si="49"/>
        <v>41827.083333333336</v>
      </c>
      <c r="K3164" s="3">
        <v>1402331262</v>
      </c>
      <c r="L3164" s="12">
        <f>(((K3164/60)/60)/24)+DATE(1970,1,1)</f>
        <v>41799.685902777775</v>
      </c>
      <c r="M3164" s="3" t="b">
        <v>1</v>
      </c>
      <c r="N3164" s="3">
        <v>63</v>
      </c>
      <c r="O3164" s="3" t="b">
        <v>1</v>
      </c>
      <c r="P3164" s="3" t="s">
        <v>8271</v>
      </c>
      <c r="Q3164" s="6">
        <f>E3164/D3164</f>
        <v>1.2715000000000001</v>
      </c>
      <c r="R3164" s="8">
        <f>E3164/N3164</f>
        <v>80.730158730158735</v>
      </c>
      <c r="S3164" s="3" t="s">
        <v>8319</v>
      </c>
      <c r="T3164" s="3" t="s">
        <v>8320</v>
      </c>
    </row>
    <row r="3165" spans="1:20" ht="10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12">
        <f t="shared" si="49"/>
        <v>41805.753761574073</v>
      </c>
      <c r="K3165" s="3">
        <v>1400263525</v>
      </c>
      <c r="L3165" s="12">
        <f>(((K3165/60)/60)/24)+DATE(1970,1,1)</f>
        <v>41775.753761574073</v>
      </c>
      <c r="M3165" s="3" t="b">
        <v>1</v>
      </c>
      <c r="N3165" s="3">
        <v>72</v>
      </c>
      <c r="O3165" s="3" t="b">
        <v>1</v>
      </c>
      <c r="P3165" s="3" t="s">
        <v>8271</v>
      </c>
      <c r="Q3165" s="6">
        <f>E3165/D3165</f>
        <v>1.1115384615384616</v>
      </c>
      <c r="R3165" s="8">
        <f>E3165/N3165</f>
        <v>200.69444444444446</v>
      </c>
      <c r="S3165" s="3" t="s">
        <v>8319</v>
      </c>
      <c r="T3165" s="3" t="s">
        <v>8320</v>
      </c>
    </row>
    <row r="3166" spans="1:20" ht="126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12">
        <f t="shared" si="49"/>
        <v>41799.80572916667</v>
      </c>
      <c r="K3166" s="3">
        <v>1399490415</v>
      </c>
      <c r="L3166" s="12">
        <f>(((K3166/60)/60)/24)+DATE(1970,1,1)</f>
        <v>41766.80572916667</v>
      </c>
      <c r="M3166" s="3" t="b">
        <v>1</v>
      </c>
      <c r="N3166" s="3">
        <v>71</v>
      </c>
      <c r="O3166" s="3" t="b">
        <v>1</v>
      </c>
      <c r="P3166" s="3" t="s">
        <v>8271</v>
      </c>
      <c r="Q3166" s="6">
        <f>E3166/D3166</f>
        <v>1.0676000000000001</v>
      </c>
      <c r="R3166" s="8">
        <f>E3166/N3166</f>
        <v>37.591549295774648</v>
      </c>
      <c r="S3166" s="3" t="s">
        <v>8319</v>
      </c>
      <c r="T3166" s="3" t="s">
        <v>8320</v>
      </c>
    </row>
    <row r="3167" spans="1:20" ht="10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12">
        <f t="shared" si="49"/>
        <v>40666.165972222225</v>
      </c>
      <c r="K3167" s="3">
        <v>1302493760</v>
      </c>
      <c r="L3167" s="12">
        <f>(((K3167/60)/60)/24)+DATE(1970,1,1)</f>
        <v>40644.159259259257</v>
      </c>
      <c r="M3167" s="3" t="b">
        <v>1</v>
      </c>
      <c r="N3167" s="3">
        <v>21</v>
      </c>
      <c r="O3167" s="3" t="b">
        <v>1</v>
      </c>
      <c r="P3167" s="3" t="s">
        <v>8271</v>
      </c>
      <c r="Q3167" s="6">
        <f>E3167/D3167</f>
        <v>1.6266666666666667</v>
      </c>
      <c r="R3167" s="8">
        <f>E3167/N3167</f>
        <v>58.095238095238095</v>
      </c>
      <c r="S3167" s="3" t="s">
        <v>8319</v>
      </c>
      <c r="T3167" s="3" t="s">
        <v>8320</v>
      </c>
    </row>
    <row r="3168" spans="1:20" ht="10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12">
        <f t="shared" si="49"/>
        <v>41969.332638888889</v>
      </c>
      <c r="K3168" s="3">
        <v>1414514153</v>
      </c>
      <c r="L3168" s="12">
        <f>(((K3168/60)/60)/24)+DATE(1970,1,1)</f>
        <v>41940.69158564815</v>
      </c>
      <c r="M3168" s="3" t="b">
        <v>1</v>
      </c>
      <c r="N3168" s="3">
        <v>930</v>
      </c>
      <c r="O3168" s="3" t="b">
        <v>1</v>
      </c>
      <c r="P3168" s="3" t="s">
        <v>8271</v>
      </c>
      <c r="Q3168" s="6">
        <f>E3168/D3168</f>
        <v>1.6022808571428573</v>
      </c>
      <c r="R3168" s="8">
        <f>E3168/N3168</f>
        <v>60.300892473118282</v>
      </c>
      <c r="S3168" s="3" t="s">
        <v>8319</v>
      </c>
      <c r="T3168" s="3" t="s">
        <v>8320</v>
      </c>
    </row>
    <row r="3169" spans="1:20" ht="63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12">
        <f t="shared" si="49"/>
        <v>41853.175706018519</v>
      </c>
      <c r="K3169" s="3">
        <v>1405743181</v>
      </c>
      <c r="L3169" s="12">
        <f>(((K3169/60)/60)/24)+DATE(1970,1,1)</f>
        <v>41839.175706018519</v>
      </c>
      <c r="M3169" s="3" t="b">
        <v>1</v>
      </c>
      <c r="N3169" s="3">
        <v>55</v>
      </c>
      <c r="O3169" s="3" t="b">
        <v>1</v>
      </c>
      <c r="P3169" s="3" t="s">
        <v>8271</v>
      </c>
      <c r="Q3169" s="6">
        <f>E3169/D3169</f>
        <v>1.1616666666666666</v>
      </c>
      <c r="R3169" s="8">
        <f>E3169/N3169</f>
        <v>63.363636363636367</v>
      </c>
      <c r="S3169" s="3" t="s">
        <v>8319</v>
      </c>
      <c r="T3169" s="3" t="s">
        <v>8320</v>
      </c>
    </row>
    <row r="3170" spans="1:20" ht="10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12">
        <f t="shared" si="49"/>
        <v>41803.916666666664</v>
      </c>
      <c r="K3170" s="3">
        <v>1399948353</v>
      </c>
      <c r="L3170" s="12">
        <f>(((K3170/60)/60)/24)+DATE(1970,1,1)</f>
        <v>41772.105937500004</v>
      </c>
      <c r="M3170" s="3" t="b">
        <v>1</v>
      </c>
      <c r="N3170" s="3">
        <v>61</v>
      </c>
      <c r="O3170" s="3" t="b">
        <v>1</v>
      </c>
      <c r="P3170" s="3" t="s">
        <v>8271</v>
      </c>
      <c r="Q3170" s="6">
        <f>E3170/D3170</f>
        <v>1.242</v>
      </c>
      <c r="R3170" s="8">
        <f>E3170/N3170</f>
        <v>50.901639344262293</v>
      </c>
      <c r="S3170" s="3" t="s">
        <v>8319</v>
      </c>
      <c r="T3170" s="3" t="s">
        <v>8320</v>
      </c>
    </row>
    <row r="3171" spans="1:20" ht="63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12">
        <f t="shared" si="49"/>
        <v>41621.207638888889</v>
      </c>
      <c r="K3171" s="3">
        <v>1384364561</v>
      </c>
      <c r="L3171" s="12">
        <f>(((K3171/60)/60)/24)+DATE(1970,1,1)</f>
        <v>41591.737974537034</v>
      </c>
      <c r="M3171" s="3" t="b">
        <v>1</v>
      </c>
      <c r="N3171" s="3">
        <v>82</v>
      </c>
      <c r="O3171" s="3" t="b">
        <v>1</v>
      </c>
      <c r="P3171" s="3" t="s">
        <v>8271</v>
      </c>
      <c r="Q3171" s="6">
        <f>E3171/D3171</f>
        <v>1.030125</v>
      </c>
      <c r="R3171" s="8">
        <f>E3171/N3171</f>
        <v>100.5</v>
      </c>
      <c r="S3171" s="3" t="s">
        <v>8319</v>
      </c>
      <c r="T3171" s="3" t="s">
        <v>8320</v>
      </c>
    </row>
    <row r="3172" spans="1:20" ht="84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12">
        <f t="shared" si="49"/>
        <v>41822.166666666664</v>
      </c>
      <c r="K3172" s="3">
        <v>1401414944</v>
      </c>
      <c r="L3172" s="12">
        <f>(((K3172/60)/60)/24)+DATE(1970,1,1)</f>
        <v>41789.080370370371</v>
      </c>
      <c r="M3172" s="3" t="b">
        <v>1</v>
      </c>
      <c r="N3172" s="3">
        <v>71</v>
      </c>
      <c r="O3172" s="3" t="b">
        <v>1</v>
      </c>
      <c r="P3172" s="3" t="s">
        <v>8271</v>
      </c>
      <c r="Q3172" s="6">
        <f>E3172/D3172</f>
        <v>1.1225000000000001</v>
      </c>
      <c r="R3172" s="8">
        <f>E3172/N3172</f>
        <v>31.619718309859156</v>
      </c>
      <c r="S3172" s="3" t="s">
        <v>8319</v>
      </c>
      <c r="T3172" s="3" t="s">
        <v>8320</v>
      </c>
    </row>
    <row r="3173" spans="1:20" ht="10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12">
        <f t="shared" si="49"/>
        <v>42496.608310185184</v>
      </c>
      <c r="K3173" s="3">
        <v>1459953358</v>
      </c>
      <c r="L3173" s="12">
        <f>(((K3173/60)/60)/24)+DATE(1970,1,1)</f>
        <v>42466.608310185184</v>
      </c>
      <c r="M3173" s="3" t="b">
        <v>1</v>
      </c>
      <c r="N3173" s="3">
        <v>117</v>
      </c>
      <c r="O3173" s="3" t="b">
        <v>1</v>
      </c>
      <c r="P3173" s="3" t="s">
        <v>8271</v>
      </c>
      <c r="Q3173" s="6">
        <f>E3173/D3173</f>
        <v>1.0881428571428571</v>
      </c>
      <c r="R3173" s="8">
        <f>E3173/N3173</f>
        <v>65.102564102564102</v>
      </c>
      <c r="S3173" s="3" t="s">
        <v>8319</v>
      </c>
      <c r="T3173" s="3" t="s">
        <v>8320</v>
      </c>
    </row>
    <row r="3174" spans="1:20" ht="10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12">
        <f t="shared" si="49"/>
        <v>40953.729953703703</v>
      </c>
      <c r="K3174" s="3">
        <v>1326648668</v>
      </c>
      <c r="L3174" s="12">
        <f>(((K3174/60)/60)/24)+DATE(1970,1,1)</f>
        <v>40923.729953703703</v>
      </c>
      <c r="M3174" s="3" t="b">
        <v>1</v>
      </c>
      <c r="N3174" s="3">
        <v>29</v>
      </c>
      <c r="O3174" s="3" t="b">
        <v>1</v>
      </c>
      <c r="P3174" s="3" t="s">
        <v>8271</v>
      </c>
      <c r="Q3174" s="6">
        <f>E3174/D3174</f>
        <v>1.1499999999999999</v>
      </c>
      <c r="R3174" s="8">
        <f>E3174/N3174</f>
        <v>79.310344827586206</v>
      </c>
      <c r="S3174" s="3" t="s">
        <v>8319</v>
      </c>
      <c r="T3174" s="3" t="s">
        <v>8320</v>
      </c>
    </row>
    <row r="3175" spans="1:20" ht="10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12">
        <f t="shared" si="49"/>
        <v>41908.878379629627</v>
      </c>
      <c r="K3175" s="3">
        <v>1409173492</v>
      </c>
      <c r="L3175" s="12">
        <f>(((K3175/60)/60)/24)+DATE(1970,1,1)</f>
        <v>41878.878379629627</v>
      </c>
      <c r="M3175" s="3" t="b">
        <v>1</v>
      </c>
      <c r="N3175" s="3">
        <v>74</v>
      </c>
      <c r="O3175" s="3" t="b">
        <v>1</v>
      </c>
      <c r="P3175" s="3" t="s">
        <v>8271</v>
      </c>
      <c r="Q3175" s="6">
        <f>E3175/D3175</f>
        <v>1.03</v>
      </c>
      <c r="R3175" s="8">
        <f>E3175/N3175</f>
        <v>139.18918918918919</v>
      </c>
      <c r="S3175" s="3" t="s">
        <v>8319</v>
      </c>
      <c r="T3175" s="3" t="s">
        <v>8320</v>
      </c>
    </row>
    <row r="3176" spans="1:20" ht="10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12">
        <f t="shared" si="49"/>
        <v>41876.864675925928</v>
      </c>
      <c r="K3176" s="3">
        <v>1407789908</v>
      </c>
      <c r="L3176" s="12">
        <f>(((K3176/60)/60)/24)+DATE(1970,1,1)</f>
        <v>41862.864675925928</v>
      </c>
      <c r="M3176" s="3" t="b">
        <v>1</v>
      </c>
      <c r="N3176" s="3">
        <v>23</v>
      </c>
      <c r="O3176" s="3" t="b">
        <v>1</v>
      </c>
      <c r="P3176" s="3" t="s">
        <v>8271</v>
      </c>
      <c r="Q3176" s="6">
        <f>E3176/D3176</f>
        <v>1.0113333333333334</v>
      </c>
      <c r="R3176" s="8">
        <f>E3176/N3176</f>
        <v>131.91304347826087</v>
      </c>
      <c r="S3176" s="3" t="s">
        <v>8319</v>
      </c>
      <c r="T3176" s="3" t="s">
        <v>8320</v>
      </c>
    </row>
    <row r="3177" spans="1:20" ht="126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12">
        <f t="shared" si="49"/>
        <v>40591.886886574073</v>
      </c>
      <c r="K3177" s="3">
        <v>1292793427</v>
      </c>
      <c r="L3177" s="12">
        <f>(((K3177/60)/60)/24)+DATE(1970,1,1)</f>
        <v>40531.886886574073</v>
      </c>
      <c r="M3177" s="3" t="b">
        <v>1</v>
      </c>
      <c r="N3177" s="3">
        <v>60</v>
      </c>
      <c r="O3177" s="3" t="b">
        <v>1</v>
      </c>
      <c r="P3177" s="3" t="s">
        <v>8271</v>
      </c>
      <c r="Q3177" s="6">
        <f>E3177/D3177</f>
        <v>1.0955999999999999</v>
      </c>
      <c r="R3177" s="8">
        <f>E3177/N3177</f>
        <v>91.3</v>
      </c>
      <c r="S3177" s="3" t="s">
        <v>8319</v>
      </c>
      <c r="T3177" s="3" t="s">
        <v>8320</v>
      </c>
    </row>
    <row r="3178" spans="1:20" ht="10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12">
        <f t="shared" si="49"/>
        <v>41504.625</v>
      </c>
      <c r="K3178" s="3">
        <v>1374531631</v>
      </c>
      <c r="L3178" s="12">
        <f>(((K3178/60)/60)/24)+DATE(1970,1,1)</f>
        <v>41477.930914351848</v>
      </c>
      <c r="M3178" s="3" t="b">
        <v>1</v>
      </c>
      <c r="N3178" s="3">
        <v>55</v>
      </c>
      <c r="O3178" s="3" t="b">
        <v>1</v>
      </c>
      <c r="P3178" s="3" t="s">
        <v>8271</v>
      </c>
      <c r="Q3178" s="6">
        <f>E3178/D3178</f>
        <v>1.148421052631579</v>
      </c>
      <c r="R3178" s="8">
        <f>E3178/N3178</f>
        <v>39.672727272727272</v>
      </c>
      <c r="S3178" s="3" t="s">
        <v>8319</v>
      </c>
      <c r="T3178" s="3" t="s">
        <v>8320</v>
      </c>
    </row>
    <row r="3179" spans="1:20" ht="10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12">
        <f t="shared" si="49"/>
        <v>41811.666770833333</v>
      </c>
      <c r="K3179" s="3">
        <v>1400774409</v>
      </c>
      <c r="L3179" s="12">
        <f>(((K3179/60)/60)/24)+DATE(1970,1,1)</f>
        <v>41781.666770833333</v>
      </c>
      <c r="M3179" s="3" t="b">
        <v>1</v>
      </c>
      <c r="N3179" s="3">
        <v>51</v>
      </c>
      <c r="O3179" s="3" t="b">
        <v>1</v>
      </c>
      <c r="P3179" s="3" t="s">
        <v>8271</v>
      </c>
      <c r="Q3179" s="6">
        <f>E3179/D3179</f>
        <v>1.1739999999999999</v>
      </c>
      <c r="R3179" s="8">
        <f>E3179/N3179</f>
        <v>57.549019607843135</v>
      </c>
      <c r="S3179" s="3" t="s">
        <v>8319</v>
      </c>
      <c r="T3179" s="3" t="s">
        <v>8320</v>
      </c>
    </row>
    <row r="3180" spans="1:20" ht="10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12">
        <f t="shared" si="49"/>
        <v>41836.605034722219</v>
      </c>
      <c r="K3180" s="3">
        <v>1402929075</v>
      </c>
      <c r="L3180" s="12">
        <f>(((K3180/60)/60)/24)+DATE(1970,1,1)</f>
        <v>41806.605034722219</v>
      </c>
      <c r="M3180" s="3" t="b">
        <v>1</v>
      </c>
      <c r="N3180" s="3">
        <v>78</v>
      </c>
      <c r="O3180" s="3" t="b">
        <v>1</v>
      </c>
      <c r="P3180" s="3" t="s">
        <v>8271</v>
      </c>
      <c r="Q3180" s="6">
        <f>E3180/D3180</f>
        <v>1.7173333333333334</v>
      </c>
      <c r="R3180" s="8">
        <f>E3180/N3180</f>
        <v>33.025641025641029</v>
      </c>
      <c r="S3180" s="3" t="s">
        <v>8319</v>
      </c>
      <c r="T3180" s="3" t="s">
        <v>8320</v>
      </c>
    </row>
    <row r="3181" spans="1:20" ht="84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12">
        <f t="shared" si="49"/>
        <v>41400.702210648145</v>
      </c>
      <c r="K3181" s="3">
        <v>1365699071</v>
      </c>
      <c r="L3181" s="12">
        <f>(((K3181/60)/60)/24)+DATE(1970,1,1)</f>
        <v>41375.702210648145</v>
      </c>
      <c r="M3181" s="3" t="b">
        <v>1</v>
      </c>
      <c r="N3181" s="3">
        <v>62</v>
      </c>
      <c r="O3181" s="3" t="b">
        <v>1</v>
      </c>
      <c r="P3181" s="3" t="s">
        <v>8271</v>
      </c>
      <c r="Q3181" s="6">
        <f>E3181/D3181</f>
        <v>1.1416238095238094</v>
      </c>
      <c r="R3181" s="8">
        <f>E3181/N3181</f>
        <v>77.335806451612896</v>
      </c>
      <c r="S3181" s="3" t="s">
        <v>8319</v>
      </c>
      <c r="T3181" s="3" t="s">
        <v>8320</v>
      </c>
    </row>
    <row r="3182" spans="1:20" ht="84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12">
        <f t="shared" si="49"/>
        <v>41810.412604166668</v>
      </c>
      <c r="K3182" s="3">
        <v>1400666049</v>
      </c>
      <c r="L3182" s="12">
        <f>(((K3182/60)/60)/24)+DATE(1970,1,1)</f>
        <v>41780.412604166668</v>
      </c>
      <c r="M3182" s="3" t="b">
        <v>1</v>
      </c>
      <c r="N3182" s="3">
        <v>45</v>
      </c>
      <c r="O3182" s="3" t="b">
        <v>1</v>
      </c>
      <c r="P3182" s="3" t="s">
        <v>8271</v>
      </c>
      <c r="Q3182" s="6">
        <f>E3182/D3182</f>
        <v>1.1975</v>
      </c>
      <c r="R3182" s="8">
        <f>E3182/N3182</f>
        <v>31.933333333333334</v>
      </c>
      <c r="S3182" s="3" t="s">
        <v>8319</v>
      </c>
      <c r="T3182" s="3" t="s">
        <v>8320</v>
      </c>
    </row>
    <row r="3183" spans="1:20" ht="10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12">
        <f t="shared" si="49"/>
        <v>41805.666666666664</v>
      </c>
      <c r="K3183" s="3">
        <v>1400570787</v>
      </c>
      <c r="L3183" s="12">
        <f>(((K3183/60)/60)/24)+DATE(1970,1,1)</f>
        <v>41779.310034722221</v>
      </c>
      <c r="M3183" s="3" t="b">
        <v>1</v>
      </c>
      <c r="N3183" s="3">
        <v>15</v>
      </c>
      <c r="O3183" s="3" t="b">
        <v>1</v>
      </c>
      <c r="P3183" s="3" t="s">
        <v>8271</v>
      </c>
      <c r="Q3183" s="6">
        <f>E3183/D3183</f>
        <v>1.0900000000000001</v>
      </c>
      <c r="R3183" s="8">
        <f>E3183/N3183</f>
        <v>36.333333333333336</v>
      </c>
      <c r="S3183" s="3" t="s">
        <v>8319</v>
      </c>
      <c r="T3183" s="3" t="s">
        <v>8320</v>
      </c>
    </row>
    <row r="3184" spans="1:20" ht="10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12">
        <f t="shared" si="49"/>
        <v>40939.708333333336</v>
      </c>
      <c r="K3184" s="3">
        <v>1323211621</v>
      </c>
      <c r="L3184" s="12">
        <f>(((K3184/60)/60)/24)+DATE(1970,1,1)</f>
        <v>40883.949317129627</v>
      </c>
      <c r="M3184" s="3" t="b">
        <v>1</v>
      </c>
      <c r="N3184" s="3">
        <v>151</v>
      </c>
      <c r="O3184" s="3" t="b">
        <v>1</v>
      </c>
      <c r="P3184" s="3" t="s">
        <v>8271</v>
      </c>
      <c r="Q3184" s="6">
        <f>E3184/D3184</f>
        <v>1.0088571428571429</v>
      </c>
      <c r="R3184" s="8">
        <f>E3184/N3184</f>
        <v>46.768211920529801</v>
      </c>
      <c r="S3184" s="3" t="s">
        <v>8319</v>
      </c>
      <c r="T3184" s="3" t="s">
        <v>8320</v>
      </c>
    </row>
    <row r="3185" spans="1:20" ht="84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12">
        <f t="shared" si="49"/>
        <v>41509.79478009259</v>
      </c>
      <c r="K3185" s="3">
        <v>1375729469</v>
      </c>
      <c r="L3185" s="12">
        <f>(((K3185/60)/60)/24)+DATE(1970,1,1)</f>
        <v>41491.79478009259</v>
      </c>
      <c r="M3185" s="3" t="b">
        <v>1</v>
      </c>
      <c r="N3185" s="3">
        <v>68</v>
      </c>
      <c r="O3185" s="3" t="b">
        <v>1</v>
      </c>
      <c r="P3185" s="3" t="s">
        <v>8271</v>
      </c>
      <c r="Q3185" s="6">
        <f>E3185/D3185</f>
        <v>1.0900000000000001</v>
      </c>
      <c r="R3185" s="8">
        <f>E3185/N3185</f>
        <v>40.073529411764703</v>
      </c>
      <c r="S3185" s="3" t="s">
        <v>8319</v>
      </c>
      <c r="T3185" s="3" t="s">
        <v>8320</v>
      </c>
    </row>
    <row r="3186" spans="1:20" ht="84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12">
        <f t="shared" si="49"/>
        <v>41821.993414351848</v>
      </c>
      <c r="K3186" s="3">
        <v>1401666631</v>
      </c>
      <c r="L3186" s="12">
        <f>(((K3186/60)/60)/24)+DATE(1970,1,1)</f>
        <v>41791.993414351848</v>
      </c>
      <c r="M3186" s="3" t="b">
        <v>1</v>
      </c>
      <c r="N3186" s="3">
        <v>46</v>
      </c>
      <c r="O3186" s="3" t="b">
        <v>1</v>
      </c>
      <c r="P3186" s="3" t="s">
        <v>8271</v>
      </c>
      <c r="Q3186" s="6">
        <f>E3186/D3186</f>
        <v>1.0720930232558139</v>
      </c>
      <c r="R3186" s="8">
        <f>E3186/N3186</f>
        <v>100.21739130434783</v>
      </c>
      <c r="S3186" s="3" t="s">
        <v>8319</v>
      </c>
      <c r="T3186" s="3" t="s">
        <v>8320</v>
      </c>
    </row>
    <row r="3187" spans="1:20" ht="10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12">
        <f t="shared" si="49"/>
        <v>41836.977326388893</v>
      </c>
      <c r="K3187" s="3">
        <v>1404948441</v>
      </c>
      <c r="L3187" s="12">
        <f>(((K3187/60)/60)/24)+DATE(1970,1,1)</f>
        <v>41829.977326388893</v>
      </c>
      <c r="M3187" s="3" t="b">
        <v>1</v>
      </c>
      <c r="N3187" s="3">
        <v>24</v>
      </c>
      <c r="O3187" s="3" t="b">
        <v>1</v>
      </c>
      <c r="P3187" s="3" t="s">
        <v>8271</v>
      </c>
      <c r="Q3187" s="6">
        <f>E3187/D3187</f>
        <v>1</v>
      </c>
      <c r="R3187" s="8">
        <f>E3187/N3187</f>
        <v>41.666666666666664</v>
      </c>
      <c r="S3187" s="3" t="s">
        <v>8319</v>
      </c>
      <c r="T3187" s="3" t="s">
        <v>8320</v>
      </c>
    </row>
    <row r="3188" spans="1:20" ht="10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12">
        <f t="shared" si="49"/>
        <v>41898.875</v>
      </c>
      <c r="K3188" s="3">
        <v>1408313438</v>
      </c>
      <c r="L3188" s="12">
        <f>(((K3188/60)/60)/24)+DATE(1970,1,1)</f>
        <v>41868.924050925925</v>
      </c>
      <c r="M3188" s="3" t="b">
        <v>1</v>
      </c>
      <c r="N3188" s="3">
        <v>70</v>
      </c>
      <c r="O3188" s="3" t="b">
        <v>1</v>
      </c>
      <c r="P3188" s="3" t="s">
        <v>8271</v>
      </c>
      <c r="Q3188" s="6">
        <f>E3188/D3188</f>
        <v>1.0218750000000001</v>
      </c>
      <c r="R3188" s="8">
        <f>E3188/N3188</f>
        <v>46.714285714285715</v>
      </c>
      <c r="S3188" s="3" t="s">
        <v>8319</v>
      </c>
      <c r="T3188" s="3" t="s">
        <v>8320</v>
      </c>
    </row>
    <row r="3189" spans="1:20" ht="126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12">
        <f t="shared" si="49"/>
        <v>41855.666354166664</v>
      </c>
      <c r="K3189" s="3">
        <v>1405439973</v>
      </c>
      <c r="L3189" s="12">
        <f>(((K3189/60)/60)/24)+DATE(1970,1,1)</f>
        <v>41835.666354166664</v>
      </c>
      <c r="M3189" s="3" t="b">
        <v>1</v>
      </c>
      <c r="N3189" s="3">
        <v>244</v>
      </c>
      <c r="O3189" s="3" t="b">
        <v>1</v>
      </c>
      <c r="P3189" s="3" t="s">
        <v>8271</v>
      </c>
      <c r="Q3189" s="6">
        <f>E3189/D3189</f>
        <v>1.1629333333333334</v>
      </c>
      <c r="R3189" s="8">
        <f>E3189/N3189</f>
        <v>71.491803278688522</v>
      </c>
      <c r="S3189" s="3" t="s">
        <v>8319</v>
      </c>
      <c r="T3189" s="3" t="s">
        <v>8320</v>
      </c>
    </row>
    <row r="3190" spans="1:20" ht="10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12">
        <f t="shared" si="49"/>
        <v>42165.415532407409</v>
      </c>
      <c r="K3190" s="3">
        <v>1432115902</v>
      </c>
      <c r="L3190" s="12">
        <f>(((K3190/60)/60)/24)+DATE(1970,1,1)</f>
        <v>42144.415532407409</v>
      </c>
      <c r="M3190" s="3" t="b">
        <v>0</v>
      </c>
      <c r="N3190" s="3">
        <v>9</v>
      </c>
      <c r="O3190" s="3" t="b">
        <v>0</v>
      </c>
      <c r="P3190" s="3" t="s">
        <v>8305</v>
      </c>
      <c r="Q3190" s="6">
        <f>E3190/D3190</f>
        <v>0.65</v>
      </c>
      <c r="R3190" s="8">
        <f>E3190/N3190</f>
        <v>14.444444444444445</v>
      </c>
      <c r="S3190" s="3" t="s">
        <v>8319</v>
      </c>
      <c r="T3190" s="3" t="s">
        <v>8361</v>
      </c>
    </row>
    <row r="3191" spans="1:20" ht="10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12">
        <f t="shared" si="49"/>
        <v>42148.346435185187</v>
      </c>
      <c r="K3191" s="3">
        <v>1429863532</v>
      </c>
      <c r="L3191" s="12">
        <f>(((K3191/60)/60)/24)+DATE(1970,1,1)</f>
        <v>42118.346435185187</v>
      </c>
      <c r="M3191" s="3" t="b">
        <v>0</v>
      </c>
      <c r="N3191" s="3">
        <v>19</v>
      </c>
      <c r="O3191" s="3" t="b">
        <v>0</v>
      </c>
      <c r="P3191" s="3" t="s">
        <v>8305</v>
      </c>
      <c r="Q3191" s="6">
        <f>E3191/D3191</f>
        <v>0.12327272727272727</v>
      </c>
      <c r="R3191" s="8">
        <f>E3191/N3191</f>
        <v>356.84210526315792</v>
      </c>
      <c r="S3191" s="3" t="s">
        <v>8319</v>
      </c>
      <c r="T3191" s="3" t="s">
        <v>8361</v>
      </c>
    </row>
    <row r="3192" spans="1:20" ht="84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12">
        <f t="shared" si="49"/>
        <v>42713.192997685182</v>
      </c>
      <c r="K3192" s="3">
        <v>1478662675</v>
      </c>
      <c r="L3192" s="12">
        <f>(((K3192/60)/60)/24)+DATE(1970,1,1)</f>
        <v>42683.151331018518</v>
      </c>
      <c r="M3192" s="3" t="b">
        <v>0</v>
      </c>
      <c r="N3192" s="3">
        <v>0</v>
      </c>
      <c r="O3192" s="3" t="b">
        <v>0</v>
      </c>
      <c r="P3192" s="3" t="s">
        <v>8305</v>
      </c>
      <c r="Q3192" s="6">
        <f>E3192/D3192</f>
        <v>0</v>
      </c>
      <c r="R3192" s="8" t="e">
        <f>E3192/N3192</f>
        <v>#DIV/0!</v>
      </c>
      <c r="S3192" s="3" t="s">
        <v>8319</v>
      </c>
      <c r="T3192" s="3" t="s">
        <v>8361</v>
      </c>
    </row>
    <row r="3193" spans="1:20" ht="10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12">
        <f t="shared" si="49"/>
        <v>42598.755428240736</v>
      </c>
      <c r="K3193" s="3">
        <v>1466186869</v>
      </c>
      <c r="L3193" s="12">
        <f>(((K3193/60)/60)/24)+DATE(1970,1,1)</f>
        <v>42538.755428240736</v>
      </c>
      <c r="M3193" s="3" t="b">
        <v>0</v>
      </c>
      <c r="N3193" s="3">
        <v>4</v>
      </c>
      <c r="O3193" s="3" t="b">
        <v>0</v>
      </c>
      <c r="P3193" s="3" t="s">
        <v>8305</v>
      </c>
      <c r="Q3193" s="6">
        <f>E3193/D3193</f>
        <v>4.0266666666666666E-2</v>
      </c>
      <c r="R3193" s="8">
        <f>E3193/N3193</f>
        <v>37.75</v>
      </c>
      <c r="S3193" s="3" t="s">
        <v>8319</v>
      </c>
      <c r="T3193" s="3" t="s">
        <v>8361</v>
      </c>
    </row>
    <row r="3194" spans="1:20" ht="10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12">
        <f t="shared" si="49"/>
        <v>42063.916666666672</v>
      </c>
      <c r="K3194" s="3">
        <v>1421274859</v>
      </c>
      <c r="L3194" s="12">
        <f>(((K3194/60)/60)/24)+DATE(1970,1,1)</f>
        <v>42018.94049768518</v>
      </c>
      <c r="M3194" s="3" t="b">
        <v>0</v>
      </c>
      <c r="N3194" s="3">
        <v>8</v>
      </c>
      <c r="O3194" s="3" t="b">
        <v>0</v>
      </c>
      <c r="P3194" s="3" t="s">
        <v>8305</v>
      </c>
      <c r="Q3194" s="6">
        <f>E3194/D3194</f>
        <v>1.0200000000000001E-2</v>
      </c>
      <c r="R3194" s="8">
        <f>E3194/N3194</f>
        <v>12.75</v>
      </c>
      <c r="S3194" s="3" t="s">
        <v>8319</v>
      </c>
      <c r="T3194" s="3" t="s">
        <v>8361</v>
      </c>
    </row>
    <row r="3195" spans="1:20" ht="10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12">
        <f t="shared" si="49"/>
        <v>42055.968240740738</v>
      </c>
      <c r="K3195" s="3">
        <v>1420586056</v>
      </c>
      <c r="L3195" s="12">
        <f>(((K3195/60)/60)/24)+DATE(1970,1,1)</f>
        <v>42010.968240740738</v>
      </c>
      <c r="M3195" s="3" t="b">
        <v>0</v>
      </c>
      <c r="N3195" s="3">
        <v>24</v>
      </c>
      <c r="O3195" s="3" t="b">
        <v>0</v>
      </c>
      <c r="P3195" s="3" t="s">
        <v>8305</v>
      </c>
      <c r="Q3195" s="6">
        <f>E3195/D3195</f>
        <v>0.1174</v>
      </c>
      <c r="R3195" s="8">
        <f>E3195/N3195</f>
        <v>24.458333333333332</v>
      </c>
      <c r="S3195" s="3" t="s">
        <v>8319</v>
      </c>
      <c r="T3195" s="3" t="s">
        <v>8361</v>
      </c>
    </row>
    <row r="3196" spans="1:20" ht="10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12">
        <f t="shared" si="49"/>
        <v>42212.062476851846</v>
      </c>
      <c r="K3196" s="3">
        <v>1435368598</v>
      </c>
      <c r="L3196" s="12">
        <f>(((K3196/60)/60)/24)+DATE(1970,1,1)</f>
        <v>42182.062476851846</v>
      </c>
      <c r="M3196" s="3" t="b">
        <v>0</v>
      </c>
      <c r="N3196" s="3">
        <v>0</v>
      </c>
      <c r="O3196" s="3" t="b">
        <v>0</v>
      </c>
      <c r="P3196" s="3" t="s">
        <v>8305</v>
      </c>
      <c r="Q3196" s="6">
        <f>E3196/D3196</f>
        <v>0</v>
      </c>
      <c r="R3196" s="8" t="e">
        <f>E3196/N3196</f>
        <v>#DIV/0!</v>
      </c>
      <c r="S3196" s="3" t="s">
        <v>8319</v>
      </c>
      <c r="T3196" s="3" t="s">
        <v>8361</v>
      </c>
    </row>
    <row r="3197" spans="1:20" ht="10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12">
        <f t="shared" si="49"/>
        <v>42047.594236111108</v>
      </c>
      <c r="K3197" s="3">
        <v>1421158542</v>
      </c>
      <c r="L3197" s="12">
        <f>(((K3197/60)/60)/24)+DATE(1970,1,1)</f>
        <v>42017.594236111108</v>
      </c>
      <c r="M3197" s="3" t="b">
        <v>0</v>
      </c>
      <c r="N3197" s="3">
        <v>39</v>
      </c>
      <c r="O3197" s="3" t="b">
        <v>0</v>
      </c>
      <c r="P3197" s="3" t="s">
        <v>8305</v>
      </c>
      <c r="Q3197" s="6">
        <f>E3197/D3197</f>
        <v>0.59142857142857141</v>
      </c>
      <c r="R3197" s="8">
        <f>E3197/N3197</f>
        <v>53.07692307692308</v>
      </c>
      <c r="S3197" s="3" t="s">
        <v>8319</v>
      </c>
      <c r="T3197" s="3" t="s">
        <v>8361</v>
      </c>
    </row>
    <row r="3198" spans="1:20" ht="10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12">
        <f t="shared" si="49"/>
        <v>42217.583333333328</v>
      </c>
      <c r="K3198" s="3">
        <v>1433254875</v>
      </c>
      <c r="L3198" s="12">
        <f>(((K3198/60)/60)/24)+DATE(1970,1,1)</f>
        <v>42157.598090277781</v>
      </c>
      <c r="M3198" s="3" t="b">
        <v>0</v>
      </c>
      <c r="N3198" s="3">
        <v>6</v>
      </c>
      <c r="O3198" s="3" t="b">
        <v>0</v>
      </c>
      <c r="P3198" s="3" t="s">
        <v>8305</v>
      </c>
      <c r="Q3198" s="6">
        <f>E3198/D3198</f>
        <v>5.9999999999999995E-4</v>
      </c>
      <c r="R3198" s="8">
        <f>E3198/N3198</f>
        <v>300</v>
      </c>
      <c r="S3198" s="3" t="s">
        <v>8319</v>
      </c>
      <c r="T3198" s="3" t="s">
        <v>8361</v>
      </c>
    </row>
    <row r="3199" spans="1:20" ht="84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12">
        <f t="shared" si="49"/>
        <v>42039.493263888886</v>
      </c>
      <c r="K3199" s="3">
        <v>1420458618</v>
      </c>
      <c r="L3199" s="12">
        <f>(((K3199/60)/60)/24)+DATE(1970,1,1)</f>
        <v>42009.493263888886</v>
      </c>
      <c r="M3199" s="3" t="b">
        <v>0</v>
      </c>
      <c r="N3199" s="3">
        <v>4</v>
      </c>
      <c r="O3199" s="3" t="b">
        <v>0</v>
      </c>
      <c r="P3199" s="3" t="s">
        <v>8305</v>
      </c>
      <c r="Q3199" s="6">
        <f>E3199/D3199</f>
        <v>0.1145</v>
      </c>
      <c r="R3199" s="8">
        <f>E3199/N3199</f>
        <v>286.25</v>
      </c>
      <c r="S3199" s="3" t="s">
        <v>8319</v>
      </c>
      <c r="T3199" s="3" t="s">
        <v>8361</v>
      </c>
    </row>
    <row r="3200" spans="1:20" ht="10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12">
        <f t="shared" si="49"/>
        <v>42051.424502314811</v>
      </c>
      <c r="K3200" s="3">
        <v>1420798277</v>
      </c>
      <c r="L3200" s="12">
        <f>(((K3200/60)/60)/24)+DATE(1970,1,1)</f>
        <v>42013.424502314811</v>
      </c>
      <c r="M3200" s="3" t="b">
        <v>0</v>
      </c>
      <c r="N3200" s="3">
        <v>3</v>
      </c>
      <c r="O3200" s="3" t="b">
        <v>0</v>
      </c>
      <c r="P3200" s="3" t="s">
        <v>8305</v>
      </c>
      <c r="Q3200" s="6">
        <f>E3200/D3200</f>
        <v>3.6666666666666666E-3</v>
      </c>
      <c r="R3200" s="8">
        <f>E3200/N3200</f>
        <v>36.666666666666664</v>
      </c>
      <c r="S3200" s="3" t="s">
        <v>8319</v>
      </c>
      <c r="T3200" s="3" t="s">
        <v>8361</v>
      </c>
    </row>
    <row r="3201" spans="1:20" ht="84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12">
        <f t="shared" si="49"/>
        <v>41888.875</v>
      </c>
      <c r="K3201" s="3">
        <v>1407435418</v>
      </c>
      <c r="L3201" s="12">
        <f>(((K3201/60)/60)/24)+DATE(1970,1,1)</f>
        <v>41858.761782407404</v>
      </c>
      <c r="M3201" s="3" t="b">
        <v>0</v>
      </c>
      <c r="N3201" s="3">
        <v>53</v>
      </c>
      <c r="O3201" s="3" t="b">
        <v>0</v>
      </c>
      <c r="P3201" s="3" t="s">
        <v>8305</v>
      </c>
      <c r="Q3201" s="6">
        <f>E3201/D3201</f>
        <v>0.52159999999999995</v>
      </c>
      <c r="R3201" s="8">
        <f>E3201/N3201</f>
        <v>49.20754716981132</v>
      </c>
      <c r="S3201" s="3" t="s">
        <v>8319</v>
      </c>
      <c r="T3201" s="3" t="s">
        <v>8361</v>
      </c>
    </row>
    <row r="3202" spans="1:20" ht="10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12">
        <f t="shared" si="49"/>
        <v>42490.231944444444</v>
      </c>
      <c r="K3202" s="3">
        <v>1459410101</v>
      </c>
      <c r="L3202" s="12">
        <f>(((K3202/60)/60)/24)+DATE(1970,1,1)</f>
        <v>42460.320613425924</v>
      </c>
      <c r="M3202" s="3" t="b">
        <v>0</v>
      </c>
      <c r="N3202" s="3">
        <v>1</v>
      </c>
      <c r="O3202" s="3" t="b">
        <v>0</v>
      </c>
      <c r="P3202" s="3" t="s">
        <v>8305</v>
      </c>
      <c r="Q3202" s="6">
        <f>E3202/D3202</f>
        <v>2.0000000000000002E-5</v>
      </c>
      <c r="R3202" s="8">
        <f>E3202/N3202</f>
        <v>1</v>
      </c>
      <c r="S3202" s="3" t="s">
        <v>8319</v>
      </c>
      <c r="T3202" s="3" t="s">
        <v>8361</v>
      </c>
    </row>
    <row r="3203" spans="1:20" ht="10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12">
        <f t="shared" ref="J3203:J3266" si="50">(((I3203/60)/60)/24)+DATE(1970,1,1)</f>
        <v>41882.767094907409</v>
      </c>
      <c r="K3203" s="3">
        <v>1407695077</v>
      </c>
      <c r="L3203" s="12">
        <f>(((K3203/60)/60)/24)+DATE(1970,1,1)</f>
        <v>41861.767094907409</v>
      </c>
      <c r="M3203" s="3" t="b">
        <v>0</v>
      </c>
      <c r="N3203" s="3">
        <v>2</v>
      </c>
      <c r="O3203" s="3" t="b">
        <v>0</v>
      </c>
      <c r="P3203" s="3" t="s">
        <v>8305</v>
      </c>
      <c r="Q3203" s="6">
        <f>E3203/D3203</f>
        <v>1.2500000000000001E-2</v>
      </c>
      <c r="R3203" s="8">
        <f>E3203/N3203</f>
        <v>12.5</v>
      </c>
      <c r="S3203" s="3" t="s">
        <v>8319</v>
      </c>
      <c r="T3203" s="3" t="s">
        <v>8361</v>
      </c>
    </row>
    <row r="3204" spans="1:20" ht="10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12">
        <f t="shared" si="50"/>
        <v>42352.249305555553</v>
      </c>
      <c r="K3204" s="3">
        <v>1445027346</v>
      </c>
      <c r="L3204" s="12">
        <f>(((K3204/60)/60)/24)+DATE(1970,1,1)</f>
        <v>42293.853541666671</v>
      </c>
      <c r="M3204" s="3" t="b">
        <v>0</v>
      </c>
      <c r="N3204" s="3">
        <v>25</v>
      </c>
      <c r="O3204" s="3" t="b">
        <v>0</v>
      </c>
      <c r="P3204" s="3" t="s">
        <v>8305</v>
      </c>
      <c r="Q3204" s="6">
        <f>E3204/D3204</f>
        <v>0.54520000000000002</v>
      </c>
      <c r="R3204" s="8">
        <f>E3204/N3204</f>
        <v>109.04</v>
      </c>
      <c r="S3204" s="3" t="s">
        <v>8319</v>
      </c>
      <c r="T3204" s="3" t="s">
        <v>8361</v>
      </c>
    </row>
    <row r="3205" spans="1:20" ht="84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12">
        <f t="shared" si="50"/>
        <v>42272.988680555558</v>
      </c>
      <c r="K3205" s="3">
        <v>1440632622</v>
      </c>
      <c r="L3205" s="12">
        <f>(((K3205/60)/60)/24)+DATE(1970,1,1)</f>
        <v>42242.988680555558</v>
      </c>
      <c r="M3205" s="3" t="b">
        <v>0</v>
      </c>
      <c r="N3205" s="3">
        <v>6</v>
      </c>
      <c r="O3205" s="3" t="b">
        <v>0</v>
      </c>
      <c r="P3205" s="3" t="s">
        <v>8305</v>
      </c>
      <c r="Q3205" s="6">
        <f>E3205/D3205</f>
        <v>0.25</v>
      </c>
      <c r="R3205" s="8">
        <f>E3205/N3205</f>
        <v>41.666666666666664</v>
      </c>
      <c r="S3205" s="3" t="s">
        <v>8319</v>
      </c>
      <c r="T3205" s="3" t="s">
        <v>8361</v>
      </c>
    </row>
    <row r="3206" spans="1:20" ht="10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12">
        <f t="shared" si="50"/>
        <v>42202.676388888889</v>
      </c>
      <c r="K3206" s="3">
        <v>1434558479</v>
      </c>
      <c r="L3206" s="12">
        <f>(((K3206/60)/60)/24)+DATE(1970,1,1)</f>
        <v>42172.686099537037</v>
      </c>
      <c r="M3206" s="3" t="b">
        <v>0</v>
      </c>
      <c r="N3206" s="3">
        <v>0</v>
      </c>
      <c r="O3206" s="3" t="b">
        <v>0</v>
      </c>
      <c r="P3206" s="3" t="s">
        <v>8305</v>
      </c>
      <c r="Q3206" s="6">
        <f>E3206/D3206</f>
        <v>0</v>
      </c>
      <c r="R3206" s="8" t="e">
        <f>E3206/N3206</f>
        <v>#DIV/0!</v>
      </c>
      <c r="S3206" s="3" t="s">
        <v>8319</v>
      </c>
      <c r="T3206" s="3" t="s">
        <v>8361</v>
      </c>
    </row>
    <row r="3207" spans="1:20" ht="10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12">
        <f t="shared" si="50"/>
        <v>42125.374675925923</v>
      </c>
      <c r="K3207" s="3">
        <v>1427878772</v>
      </c>
      <c r="L3207" s="12">
        <f>(((K3207/60)/60)/24)+DATE(1970,1,1)</f>
        <v>42095.374675925923</v>
      </c>
      <c r="M3207" s="3" t="b">
        <v>0</v>
      </c>
      <c r="N3207" s="3">
        <v>12</v>
      </c>
      <c r="O3207" s="3" t="b">
        <v>0</v>
      </c>
      <c r="P3207" s="3" t="s">
        <v>8305</v>
      </c>
      <c r="Q3207" s="6">
        <f>E3207/D3207</f>
        <v>3.4125000000000003E-2</v>
      </c>
      <c r="R3207" s="8">
        <f>E3207/N3207</f>
        <v>22.75</v>
      </c>
      <c r="S3207" s="3" t="s">
        <v>8319</v>
      </c>
      <c r="T3207" s="3" t="s">
        <v>8361</v>
      </c>
    </row>
    <row r="3208" spans="1:20" ht="10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12">
        <f t="shared" si="50"/>
        <v>42266.276053240741</v>
      </c>
      <c r="K3208" s="3">
        <v>1440052651</v>
      </c>
      <c r="L3208" s="12">
        <f>(((K3208/60)/60)/24)+DATE(1970,1,1)</f>
        <v>42236.276053240741</v>
      </c>
      <c r="M3208" s="3" t="b">
        <v>0</v>
      </c>
      <c r="N3208" s="3">
        <v>0</v>
      </c>
      <c r="O3208" s="3" t="b">
        <v>0</v>
      </c>
      <c r="P3208" s="3" t="s">
        <v>8305</v>
      </c>
      <c r="Q3208" s="6">
        <f>E3208/D3208</f>
        <v>0</v>
      </c>
      <c r="R3208" s="8" t="e">
        <f>E3208/N3208</f>
        <v>#DIV/0!</v>
      </c>
      <c r="S3208" s="3" t="s">
        <v>8319</v>
      </c>
      <c r="T3208" s="3" t="s">
        <v>8361</v>
      </c>
    </row>
    <row r="3209" spans="1:20" ht="10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12">
        <f t="shared" si="50"/>
        <v>42117.236192129625</v>
      </c>
      <c r="K3209" s="3">
        <v>1424587207</v>
      </c>
      <c r="L3209" s="12">
        <f>(((K3209/60)/60)/24)+DATE(1970,1,1)</f>
        <v>42057.277858796297</v>
      </c>
      <c r="M3209" s="3" t="b">
        <v>0</v>
      </c>
      <c r="N3209" s="3">
        <v>36</v>
      </c>
      <c r="O3209" s="3" t="b">
        <v>0</v>
      </c>
      <c r="P3209" s="3" t="s">
        <v>8305</v>
      </c>
      <c r="Q3209" s="6">
        <f>E3209/D3209</f>
        <v>0.46363636363636362</v>
      </c>
      <c r="R3209" s="8">
        <f>E3209/N3209</f>
        <v>70.833333333333329</v>
      </c>
      <c r="S3209" s="3" t="s">
        <v>8319</v>
      </c>
      <c r="T3209" s="3" t="s">
        <v>8361</v>
      </c>
    </row>
    <row r="3210" spans="1:20" ht="10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12">
        <f t="shared" si="50"/>
        <v>41848.605057870373</v>
      </c>
      <c r="K3210" s="3">
        <v>1404743477</v>
      </c>
      <c r="L3210" s="12">
        <f>(((K3210/60)/60)/24)+DATE(1970,1,1)</f>
        <v>41827.605057870373</v>
      </c>
      <c r="M3210" s="3" t="b">
        <v>1</v>
      </c>
      <c r="N3210" s="3">
        <v>82</v>
      </c>
      <c r="O3210" s="3" t="b">
        <v>1</v>
      </c>
      <c r="P3210" s="3" t="s">
        <v>8271</v>
      </c>
      <c r="Q3210" s="6">
        <f>E3210/D3210</f>
        <v>1.0349999999999999</v>
      </c>
      <c r="R3210" s="8">
        <f>E3210/N3210</f>
        <v>63.109756097560975</v>
      </c>
      <c r="S3210" s="3" t="s">
        <v>8319</v>
      </c>
      <c r="T3210" s="3" t="s">
        <v>8320</v>
      </c>
    </row>
    <row r="3211" spans="1:20" ht="10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12">
        <f t="shared" si="50"/>
        <v>41810.958333333336</v>
      </c>
      <c r="K3211" s="3">
        <v>1400512658</v>
      </c>
      <c r="L3211" s="12">
        <f>(((K3211/60)/60)/24)+DATE(1970,1,1)</f>
        <v>41778.637245370373</v>
      </c>
      <c r="M3211" s="3" t="b">
        <v>1</v>
      </c>
      <c r="N3211" s="3">
        <v>226</v>
      </c>
      <c r="O3211" s="3" t="b">
        <v>1</v>
      </c>
      <c r="P3211" s="3" t="s">
        <v>8271</v>
      </c>
      <c r="Q3211" s="6">
        <f>E3211/D3211</f>
        <v>1.1932315789473684</v>
      </c>
      <c r="R3211" s="8">
        <f>E3211/N3211</f>
        <v>50.157964601769912</v>
      </c>
      <c r="S3211" s="3" t="s">
        <v>8319</v>
      </c>
      <c r="T3211" s="3" t="s">
        <v>8320</v>
      </c>
    </row>
    <row r="3212" spans="1:20" ht="10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12">
        <f t="shared" si="50"/>
        <v>41061.165972222225</v>
      </c>
      <c r="K3212" s="3">
        <v>1334442519</v>
      </c>
      <c r="L3212" s="12">
        <f>(((K3212/60)/60)/24)+DATE(1970,1,1)</f>
        <v>41013.936562499999</v>
      </c>
      <c r="M3212" s="3" t="b">
        <v>1</v>
      </c>
      <c r="N3212" s="3">
        <v>60</v>
      </c>
      <c r="O3212" s="3" t="b">
        <v>1</v>
      </c>
      <c r="P3212" s="3" t="s">
        <v>8271</v>
      </c>
      <c r="Q3212" s="6">
        <f>E3212/D3212</f>
        <v>1.2576666666666667</v>
      </c>
      <c r="R3212" s="8">
        <f>E3212/N3212</f>
        <v>62.883333333333333</v>
      </c>
      <c r="S3212" s="3" t="s">
        <v>8319</v>
      </c>
      <c r="T3212" s="3" t="s">
        <v>8320</v>
      </c>
    </row>
    <row r="3213" spans="1:20" ht="10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12">
        <f t="shared" si="50"/>
        <v>41866.083333333336</v>
      </c>
      <c r="K3213" s="3">
        <v>1405346680</v>
      </c>
      <c r="L3213" s="12">
        <f>(((K3213/60)/60)/24)+DATE(1970,1,1)</f>
        <v>41834.586574074077</v>
      </c>
      <c r="M3213" s="3" t="b">
        <v>1</v>
      </c>
      <c r="N3213" s="3">
        <v>322</v>
      </c>
      <c r="O3213" s="3" t="b">
        <v>1</v>
      </c>
      <c r="P3213" s="3" t="s">
        <v>8271</v>
      </c>
      <c r="Q3213" s="6">
        <f>E3213/D3213</f>
        <v>1.1974347826086957</v>
      </c>
      <c r="R3213" s="8">
        <f>E3213/N3213</f>
        <v>85.531055900621112</v>
      </c>
      <c r="S3213" s="3" t="s">
        <v>8319</v>
      </c>
      <c r="T3213" s="3" t="s">
        <v>8320</v>
      </c>
    </row>
    <row r="3214" spans="1:20" ht="63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12">
        <f t="shared" si="50"/>
        <v>41859.795729166668</v>
      </c>
      <c r="K3214" s="3">
        <v>1404932751</v>
      </c>
      <c r="L3214" s="12">
        <f>(((K3214/60)/60)/24)+DATE(1970,1,1)</f>
        <v>41829.795729166668</v>
      </c>
      <c r="M3214" s="3" t="b">
        <v>1</v>
      </c>
      <c r="N3214" s="3">
        <v>94</v>
      </c>
      <c r="O3214" s="3" t="b">
        <v>1</v>
      </c>
      <c r="P3214" s="3" t="s">
        <v>8271</v>
      </c>
      <c r="Q3214" s="6">
        <f>E3214/D3214</f>
        <v>1.2625</v>
      </c>
      <c r="R3214" s="8">
        <f>E3214/N3214</f>
        <v>53.723404255319146</v>
      </c>
      <c r="S3214" s="3" t="s">
        <v>8319</v>
      </c>
      <c r="T3214" s="3" t="s">
        <v>8320</v>
      </c>
    </row>
    <row r="3215" spans="1:20" ht="10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12">
        <f t="shared" si="50"/>
        <v>42211.763414351852</v>
      </c>
      <c r="K3215" s="3">
        <v>1434478759</v>
      </c>
      <c r="L3215" s="12">
        <f>(((K3215/60)/60)/24)+DATE(1970,1,1)</f>
        <v>42171.763414351852</v>
      </c>
      <c r="M3215" s="3" t="b">
        <v>1</v>
      </c>
      <c r="N3215" s="3">
        <v>47</v>
      </c>
      <c r="O3215" s="3" t="b">
        <v>1</v>
      </c>
      <c r="P3215" s="3" t="s">
        <v>8271</v>
      </c>
      <c r="Q3215" s="6">
        <f>E3215/D3215</f>
        <v>1.0011666666666668</v>
      </c>
      <c r="R3215" s="8">
        <f>E3215/N3215</f>
        <v>127.80851063829788</v>
      </c>
      <c r="S3215" s="3" t="s">
        <v>8319</v>
      </c>
      <c r="T3215" s="3" t="s">
        <v>8320</v>
      </c>
    </row>
    <row r="3216" spans="1:20" ht="10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12">
        <f t="shared" si="50"/>
        <v>42374.996527777781</v>
      </c>
      <c r="K3216" s="3">
        <v>1448823673</v>
      </c>
      <c r="L3216" s="12">
        <f>(((K3216/60)/60)/24)+DATE(1970,1,1)</f>
        <v>42337.792511574073</v>
      </c>
      <c r="M3216" s="3" t="b">
        <v>1</v>
      </c>
      <c r="N3216" s="3">
        <v>115</v>
      </c>
      <c r="O3216" s="3" t="b">
        <v>1</v>
      </c>
      <c r="P3216" s="3" t="s">
        <v>8271</v>
      </c>
      <c r="Q3216" s="6">
        <f>E3216/D3216</f>
        <v>1.0213333333333334</v>
      </c>
      <c r="R3216" s="8">
        <f>E3216/N3216</f>
        <v>106.57391304347826</v>
      </c>
      <c r="S3216" s="3" t="s">
        <v>8319</v>
      </c>
      <c r="T3216" s="3" t="s">
        <v>8320</v>
      </c>
    </row>
    <row r="3217" spans="1:20" ht="126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12">
        <f t="shared" si="50"/>
        <v>42257.165972222225</v>
      </c>
      <c r="K3217" s="3">
        <v>1438617471</v>
      </c>
      <c r="L3217" s="12">
        <f>(((K3217/60)/60)/24)+DATE(1970,1,1)</f>
        <v>42219.665173611109</v>
      </c>
      <c r="M3217" s="3" t="b">
        <v>1</v>
      </c>
      <c r="N3217" s="3">
        <v>134</v>
      </c>
      <c r="O3217" s="3" t="b">
        <v>1</v>
      </c>
      <c r="P3217" s="3" t="s">
        <v>8271</v>
      </c>
      <c r="Q3217" s="6">
        <f>E3217/D3217</f>
        <v>1.0035142857142858</v>
      </c>
      <c r="R3217" s="8">
        <f>E3217/N3217</f>
        <v>262.11194029850748</v>
      </c>
      <c r="S3217" s="3" t="s">
        <v>8319</v>
      </c>
      <c r="T3217" s="3" t="s">
        <v>8320</v>
      </c>
    </row>
    <row r="3218" spans="1:20" ht="10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12">
        <f t="shared" si="50"/>
        <v>42196.604166666672</v>
      </c>
      <c r="K3218" s="3">
        <v>1433934371</v>
      </c>
      <c r="L3218" s="12">
        <f>(((K3218/60)/60)/24)+DATE(1970,1,1)</f>
        <v>42165.462627314817</v>
      </c>
      <c r="M3218" s="3" t="b">
        <v>1</v>
      </c>
      <c r="N3218" s="3">
        <v>35</v>
      </c>
      <c r="O3218" s="3" t="b">
        <v>1</v>
      </c>
      <c r="P3218" s="3" t="s">
        <v>8271</v>
      </c>
      <c r="Q3218" s="6">
        <f>E3218/D3218</f>
        <v>1.0004999999999999</v>
      </c>
      <c r="R3218" s="8">
        <f>E3218/N3218</f>
        <v>57.171428571428571</v>
      </c>
      <c r="S3218" s="3" t="s">
        <v>8319</v>
      </c>
      <c r="T3218" s="3" t="s">
        <v>8320</v>
      </c>
    </row>
    <row r="3219" spans="1:20" ht="84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12">
        <f t="shared" si="50"/>
        <v>42678.546111111107</v>
      </c>
      <c r="K3219" s="3">
        <v>1475672784</v>
      </c>
      <c r="L3219" s="12">
        <f>(((K3219/60)/60)/24)+DATE(1970,1,1)</f>
        <v>42648.546111111107</v>
      </c>
      <c r="M3219" s="3" t="b">
        <v>1</v>
      </c>
      <c r="N3219" s="3">
        <v>104</v>
      </c>
      <c r="O3219" s="3" t="b">
        <v>1</v>
      </c>
      <c r="P3219" s="3" t="s">
        <v>8271</v>
      </c>
      <c r="Q3219" s="6">
        <f>E3219/D3219</f>
        <v>1.1602222222222223</v>
      </c>
      <c r="R3219" s="8">
        <f>E3219/N3219</f>
        <v>50.20192307692308</v>
      </c>
      <c r="S3219" s="3" t="s">
        <v>8319</v>
      </c>
      <c r="T3219" s="3" t="s">
        <v>8320</v>
      </c>
    </row>
    <row r="3220" spans="1:20" ht="10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12">
        <f t="shared" si="50"/>
        <v>42004</v>
      </c>
      <c r="K3220" s="3">
        <v>1417132986</v>
      </c>
      <c r="L3220" s="12">
        <f>(((K3220/60)/60)/24)+DATE(1970,1,1)</f>
        <v>41971.002152777779</v>
      </c>
      <c r="M3220" s="3" t="b">
        <v>1</v>
      </c>
      <c r="N3220" s="3">
        <v>184</v>
      </c>
      <c r="O3220" s="3" t="b">
        <v>1</v>
      </c>
      <c r="P3220" s="3" t="s">
        <v>8271</v>
      </c>
      <c r="Q3220" s="6">
        <f>E3220/D3220</f>
        <v>1.0209999999999999</v>
      </c>
      <c r="R3220" s="8">
        <f>E3220/N3220</f>
        <v>66.586956521739125</v>
      </c>
      <c r="S3220" s="3" t="s">
        <v>8319</v>
      </c>
      <c r="T3220" s="3" t="s">
        <v>8320</v>
      </c>
    </row>
    <row r="3221" spans="1:20" ht="63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12">
        <f t="shared" si="50"/>
        <v>42085.941516203704</v>
      </c>
      <c r="K3221" s="3">
        <v>1424043347</v>
      </c>
      <c r="L3221" s="12">
        <f>(((K3221/60)/60)/24)+DATE(1970,1,1)</f>
        <v>42050.983182870375</v>
      </c>
      <c r="M3221" s="3" t="b">
        <v>1</v>
      </c>
      <c r="N3221" s="3">
        <v>119</v>
      </c>
      <c r="O3221" s="3" t="b">
        <v>1</v>
      </c>
      <c r="P3221" s="3" t="s">
        <v>8271</v>
      </c>
      <c r="Q3221" s="6">
        <f>E3221/D3221</f>
        <v>1.0011000000000001</v>
      </c>
      <c r="R3221" s="8">
        <f>E3221/N3221</f>
        <v>168.25210084033614</v>
      </c>
      <c r="S3221" s="3" t="s">
        <v>8319</v>
      </c>
      <c r="T3221" s="3" t="s">
        <v>8320</v>
      </c>
    </row>
    <row r="3222" spans="1:20" ht="63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12">
        <f t="shared" si="50"/>
        <v>42806.875</v>
      </c>
      <c r="K3222" s="3">
        <v>1486411204</v>
      </c>
      <c r="L3222" s="12">
        <f>(((K3222/60)/60)/24)+DATE(1970,1,1)</f>
        <v>42772.833379629628</v>
      </c>
      <c r="M3222" s="3" t="b">
        <v>1</v>
      </c>
      <c r="N3222" s="3">
        <v>59</v>
      </c>
      <c r="O3222" s="3" t="b">
        <v>1</v>
      </c>
      <c r="P3222" s="3" t="s">
        <v>8271</v>
      </c>
      <c r="Q3222" s="6">
        <f>E3222/D3222</f>
        <v>1.0084</v>
      </c>
      <c r="R3222" s="8">
        <f>E3222/N3222</f>
        <v>256.37288135593218</v>
      </c>
      <c r="S3222" s="3" t="s">
        <v>8319</v>
      </c>
      <c r="T3222" s="3" t="s">
        <v>8320</v>
      </c>
    </row>
    <row r="3223" spans="1:20" ht="10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12">
        <f t="shared" si="50"/>
        <v>42190.696793981479</v>
      </c>
      <c r="K3223" s="3">
        <v>1433090603</v>
      </c>
      <c r="L3223" s="12">
        <f>(((K3223/60)/60)/24)+DATE(1970,1,1)</f>
        <v>42155.696793981479</v>
      </c>
      <c r="M3223" s="3" t="b">
        <v>1</v>
      </c>
      <c r="N3223" s="3">
        <v>113</v>
      </c>
      <c r="O3223" s="3" t="b">
        <v>1</v>
      </c>
      <c r="P3223" s="3" t="s">
        <v>8271</v>
      </c>
      <c r="Q3223" s="6">
        <f>E3223/D3223</f>
        <v>1.0342499999999999</v>
      </c>
      <c r="R3223" s="8">
        <f>E3223/N3223</f>
        <v>36.610619469026545</v>
      </c>
      <c r="S3223" s="3" t="s">
        <v>8319</v>
      </c>
      <c r="T3223" s="3" t="s">
        <v>8320</v>
      </c>
    </row>
    <row r="3224" spans="1:20" ht="84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12">
        <f t="shared" si="50"/>
        <v>42301.895138888889</v>
      </c>
      <c r="K3224" s="3">
        <v>1443016697</v>
      </c>
      <c r="L3224" s="12">
        <f>(((K3224/60)/60)/24)+DATE(1970,1,1)</f>
        <v>42270.582141203704</v>
      </c>
      <c r="M3224" s="3" t="b">
        <v>1</v>
      </c>
      <c r="N3224" s="3">
        <v>84</v>
      </c>
      <c r="O3224" s="3" t="b">
        <v>1</v>
      </c>
      <c r="P3224" s="3" t="s">
        <v>8271</v>
      </c>
      <c r="Q3224" s="6">
        <f>E3224/D3224</f>
        <v>1.248</v>
      </c>
      <c r="R3224" s="8">
        <f>E3224/N3224</f>
        <v>37.142857142857146</v>
      </c>
      <c r="S3224" s="3" t="s">
        <v>8319</v>
      </c>
      <c r="T3224" s="3" t="s">
        <v>8320</v>
      </c>
    </row>
    <row r="3225" spans="1:20" ht="63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12">
        <f t="shared" si="50"/>
        <v>42236.835370370376</v>
      </c>
      <c r="K3225" s="3">
        <v>1437508976</v>
      </c>
      <c r="L3225" s="12">
        <f>(((K3225/60)/60)/24)+DATE(1970,1,1)</f>
        <v>42206.835370370376</v>
      </c>
      <c r="M3225" s="3" t="b">
        <v>1</v>
      </c>
      <c r="N3225" s="3">
        <v>74</v>
      </c>
      <c r="O3225" s="3" t="b">
        <v>1</v>
      </c>
      <c r="P3225" s="3" t="s">
        <v>8271</v>
      </c>
      <c r="Q3225" s="6">
        <f>E3225/D3225</f>
        <v>1.0951612903225807</v>
      </c>
      <c r="R3225" s="8">
        <f>E3225/N3225</f>
        <v>45.878378378378379</v>
      </c>
      <c r="S3225" s="3" t="s">
        <v>8319</v>
      </c>
      <c r="T3225" s="3" t="s">
        <v>8320</v>
      </c>
    </row>
    <row r="3226" spans="1:20" ht="10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12">
        <f t="shared" si="50"/>
        <v>42745.208333333328</v>
      </c>
      <c r="K3226" s="3">
        <v>1479932713</v>
      </c>
      <c r="L3226" s="12">
        <f>(((K3226/60)/60)/24)+DATE(1970,1,1)</f>
        <v>42697.850844907407</v>
      </c>
      <c r="M3226" s="3" t="b">
        <v>1</v>
      </c>
      <c r="N3226" s="3">
        <v>216</v>
      </c>
      <c r="O3226" s="3" t="b">
        <v>1</v>
      </c>
      <c r="P3226" s="3" t="s">
        <v>8271</v>
      </c>
      <c r="Q3226" s="6">
        <f>E3226/D3226</f>
        <v>1.0203333333333333</v>
      </c>
      <c r="R3226" s="8">
        <f>E3226/N3226</f>
        <v>141.71296296296296</v>
      </c>
      <c r="S3226" s="3" t="s">
        <v>8319</v>
      </c>
      <c r="T3226" s="3" t="s">
        <v>8320</v>
      </c>
    </row>
    <row r="3227" spans="1:20" ht="10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12">
        <f t="shared" si="50"/>
        <v>42524.875</v>
      </c>
      <c r="K3227" s="3">
        <v>1463145938</v>
      </c>
      <c r="L3227" s="12">
        <f>(((K3227/60)/60)/24)+DATE(1970,1,1)</f>
        <v>42503.559467592597</v>
      </c>
      <c r="M3227" s="3" t="b">
        <v>1</v>
      </c>
      <c r="N3227" s="3">
        <v>39</v>
      </c>
      <c r="O3227" s="3" t="b">
        <v>1</v>
      </c>
      <c r="P3227" s="3" t="s">
        <v>8271</v>
      </c>
      <c r="Q3227" s="6">
        <f>E3227/D3227</f>
        <v>1.0235000000000001</v>
      </c>
      <c r="R3227" s="8">
        <f>E3227/N3227</f>
        <v>52.487179487179489</v>
      </c>
      <c r="S3227" s="3" t="s">
        <v>8319</v>
      </c>
      <c r="T3227" s="3" t="s">
        <v>8320</v>
      </c>
    </row>
    <row r="3228" spans="1:20" ht="10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12">
        <f t="shared" si="50"/>
        <v>42307.583472222221</v>
      </c>
      <c r="K3228" s="3">
        <v>1443621612</v>
      </c>
      <c r="L3228" s="12">
        <f>(((K3228/60)/60)/24)+DATE(1970,1,1)</f>
        <v>42277.583472222221</v>
      </c>
      <c r="M3228" s="3" t="b">
        <v>1</v>
      </c>
      <c r="N3228" s="3">
        <v>21</v>
      </c>
      <c r="O3228" s="3" t="b">
        <v>1</v>
      </c>
      <c r="P3228" s="3" t="s">
        <v>8271</v>
      </c>
      <c r="Q3228" s="6">
        <f>E3228/D3228</f>
        <v>1.0416666666666667</v>
      </c>
      <c r="R3228" s="8">
        <f>E3228/N3228</f>
        <v>59.523809523809526</v>
      </c>
      <c r="S3228" s="3" t="s">
        <v>8319</v>
      </c>
      <c r="T3228" s="3" t="s">
        <v>8320</v>
      </c>
    </row>
    <row r="3229" spans="1:20" ht="10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12">
        <f t="shared" si="50"/>
        <v>42752.882361111115</v>
      </c>
      <c r="K3229" s="3">
        <v>1482095436</v>
      </c>
      <c r="L3229" s="12">
        <f>(((K3229/60)/60)/24)+DATE(1970,1,1)</f>
        <v>42722.882361111115</v>
      </c>
      <c r="M3229" s="3" t="b">
        <v>0</v>
      </c>
      <c r="N3229" s="3">
        <v>30</v>
      </c>
      <c r="O3229" s="3" t="b">
        <v>1</v>
      </c>
      <c r="P3229" s="3" t="s">
        <v>8271</v>
      </c>
      <c r="Q3229" s="6">
        <f>E3229/D3229</f>
        <v>1.25</v>
      </c>
      <c r="R3229" s="8">
        <f>E3229/N3229</f>
        <v>50</v>
      </c>
      <c r="S3229" s="3" t="s">
        <v>8319</v>
      </c>
      <c r="T3229" s="3" t="s">
        <v>8320</v>
      </c>
    </row>
    <row r="3230" spans="1:20" ht="42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12">
        <f t="shared" si="50"/>
        <v>42355.207638888889</v>
      </c>
      <c r="K3230" s="3">
        <v>1447606884</v>
      </c>
      <c r="L3230" s="12">
        <f>(((K3230/60)/60)/24)+DATE(1970,1,1)</f>
        <v>42323.70930555556</v>
      </c>
      <c r="M3230" s="3" t="b">
        <v>1</v>
      </c>
      <c r="N3230" s="3">
        <v>37</v>
      </c>
      <c r="O3230" s="3" t="b">
        <v>1</v>
      </c>
      <c r="P3230" s="3" t="s">
        <v>8271</v>
      </c>
      <c r="Q3230" s="6">
        <f>E3230/D3230</f>
        <v>1.0234285714285714</v>
      </c>
      <c r="R3230" s="8">
        <f>E3230/N3230</f>
        <v>193.62162162162161</v>
      </c>
      <c r="S3230" s="3" t="s">
        <v>8319</v>
      </c>
      <c r="T3230" s="3" t="s">
        <v>8320</v>
      </c>
    </row>
    <row r="3231" spans="1:20" ht="84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12">
        <f t="shared" si="50"/>
        <v>41963.333310185189</v>
      </c>
      <c r="K3231" s="3">
        <v>1413874798</v>
      </c>
      <c r="L3231" s="12">
        <f>(((K3231/60)/60)/24)+DATE(1970,1,1)</f>
        <v>41933.291643518518</v>
      </c>
      <c r="M3231" s="3" t="b">
        <v>1</v>
      </c>
      <c r="N3231" s="3">
        <v>202</v>
      </c>
      <c r="O3231" s="3" t="b">
        <v>1</v>
      </c>
      <c r="P3231" s="3" t="s">
        <v>8271</v>
      </c>
      <c r="Q3231" s="6">
        <f>E3231/D3231</f>
        <v>1.0786500000000001</v>
      </c>
      <c r="R3231" s="8">
        <f>E3231/N3231</f>
        <v>106.79702970297029</v>
      </c>
      <c r="S3231" s="3" t="s">
        <v>8319</v>
      </c>
      <c r="T3231" s="3" t="s">
        <v>8320</v>
      </c>
    </row>
    <row r="3232" spans="1:20" ht="126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12">
        <f t="shared" si="50"/>
        <v>41913.165972222225</v>
      </c>
      <c r="K3232" s="3">
        <v>1410840126</v>
      </c>
      <c r="L3232" s="12">
        <f>(((K3232/60)/60)/24)+DATE(1970,1,1)</f>
        <v>41898.168125000004</v>
      </c>
      <c r="M3232" s="3" t="b">
        <v>1</v>
      </c>
      <c r="N3232" s="3">
        <v>37</v>
      </c>
      <c r="O3232" s="3" t="b">
        <v>1</v>
      </c>
      <c r="P3232" s="3" t="s">
        <v>8271</v>
      </c>
      <c r="Q3232" s="6">
        <f>E3232/D3232</f>
        <v>1.0988461538461538</v>
      </c>
      <c r="R3232" s="8">
        <f>E3232/N3232</f>
        <v>77.21621621621621</v>
      </c>
      <c r="S3232" s="3" t="s">
        <v>8319</v>
      </c>
      <c r="T3232" s="3" t="s">
        <v>8320</v>
      </c>
    </row>
    <row r="3233" spans="1:20" ht="10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12">
        <f t="shared" si="50"/>
        <v>42476.943831018521</v>
      </c>
      <c r="K3233" s="3">
        <v>1458254347</v>
      </c>
      <c r="L3233" s="12">
        <f>(((K3233/60)/60)/24)+DATE(1970,1,1)</f>
        <v>42446.943831018521</v>
      </c>
      <c r="M3233" s="3" t="b">
        <v>0</v>
      </c>
      <c r="N3233" s="3">
        <v>28</v>
      </c>
      <c r="O3233" s="3" t="b">
        <v>1</v>
      </c>
      <c r="P3233" s="3" t="s">
        <v>8271</v>
      </c>
      <c r="Q3233" s="6">
        <f>E3233/D3233</f>
        <v>1.61</v>
      </c>
      <c r="R3233" s="8">
        <f>E3233/N3233</f>
        <v>57.5</v>
      </c>
      <c r="S3233" s="3" t="s">
        <v>8319</v>
      </c>
      <c r="T3233" s="3" t="s">
        <v>8320</v>
      </c>
    </row>
    <row r="3234" spans="1:20" ht="84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12">
        <f t="shared" si="50"/>
        <v>42494.165972222225</v>
      </c>
      <c r="K3234" s="3">
        <v>1459711917</v>
      </c>
      <c r="L3234" s="12">
        <f>(((K3234/60)/60)/24)+DATE(1970,1,1)</f>
        <v>42463.81385416667</v>
      </c>
      <c r="M3234" s="3" t="b">
        <v>1</v>
      </c>
      <c r="N3234" s="3">
        <v>26</v>
      </c>
      <c r="O3234" s="3" t="b">
        <v>1</v>
      </c>
      <c r="P3234" s="3" t="s">
        <v>8271</v>
      </c>
      <c r="Q3234" s="6">
        <f>E3234/D3234</f>
        <v>1.3120000000000001</v>
      </c>
      <c r="R3234" s="8">
        <f>E3234/N3234</f>
        <v>50.46153846153846</v>
      </c>
      <c r="S3234" s="3" t="s">
        <v>8319</v>
      </c>
      <c r="T3234" s="3" t="s">
        <v>8320</v>
      </c>
    </row>
    <row r="3235" spans="1:20" ht="10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12">
        <f t="shared" si="50"/>
        <v>42796.805034722223</v>
      </c>
      <c r="K3235" s="3">
        <v>1485890355</v>
      </c>
      <c r="L3235" s="12">
        <f>(((K3235/60)/60)/24)+DATE(1970,1,1)</f>
        <v>42766.805034722223</v>
      </c>
      <c r="M3235" s="3" t="b">
        <v>0</v>
      </c>
      <c r="N3235" s="3">
        <v>61</v>
      </c>
      <c r="O3235" s="3" t="b">
        <v>1</v>
      </c>
      <c r="P3235" s="3" t="s">
        <v>8271</v>
      </c>
      <c r="Q3235" s="6">
        <f>E3235/D3235</f>
        <v>1.1879999999999999</v>
      </c>
      <c r="R3235" s="8">
        <f>E3235/N3235</f>
        <v>97.377049180327873</v>
      </c>
      <c r="S3235" s="3" t="s">
        <v>8319</v>
      </c>
      <c r="T3235" s="3" t="s">
        <v>8320</v>
      </c>
    </row>
    <row r="3236" spans="1:20" ht="10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12">
        <f t="shared" si="50"/>
        <v>42767.979861111111</v>
      </c>
      <c r="K3236" s="3">
        <v>1483124208</v>
      </c>
      <c r="L3236" s="12">
        <f>(((K3236/60)/60)/24)+DATE(1970,1,1)</f>
        <v>42734.789444444439</v>
      </c>
      <c r="M3236" s="3" t="b">
        <v>0</v>
      </c>
      <c r="N3236" s="3">
        <v>115</v>
      </c>
      <c r="O3236" s="3" t="b">
        <v>1</v>
      </c>
      <c r="P3236" s="3" t="s">
        <v>8271</v>
      </c>
      <c r="Q3236" s="6">
        <f>E3236/D3236</f>
        <v>1.0039275000000001</v>
      </c>
      <c r="R3236" s="8">
        <f>E3236/N3236</f>
        <v>34.91921739130435</v>
      </c>
      <c r="S3236" s="3" t="s">
        <v>8319</v>
      </c>
      <c r="T3236" s="3" t="s">
        <v>8320</v>
      </c>
    </row>
    <row r="3237" spans="1:20" ht="10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12">
        <f t="shared" si="50"/>
        <v>42552.347812499997</v>
      </c>
      <c r="K3237" s="3">
        <v>1464769251</v>
      </c>
      <c r="L3237" s="12">
        <f>(((K3237/60)/60)/24)+DATE(1970,1,1)</f>
        <v>42522.347812499997</v>
      </c>
      <c r="M3237" s="3" t="b">
        <v>1</v>
      </c>
      <c r="N3237" s="3">
        <v>181</v>
      </c>
      <c r="O3237" s="3" t="b">
        <v>1</v>
      </c>
      <c r="P3237" s="3" t="s">
        <v>8271</v>
      </c>
      <c r="Q3237" s="6">
        <f>E3237/D3237</f>
        <v>1.0320666666666667</v>
      </c>
      <c r="R3237" s="8">
        <f>E3237/N3237</f>
        <v>85.530386740331494</v>
      </c>
      <c r="S3237" s="3" t="s">
        <v>8319</v>
      </c>
      <c r="T3237" s="3" t="s">
        <v>8320</v>
      </c>
    </row>
    <row r="3238" spans="1:20" ht="126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12">
        <f t="shared" si="50"/>
        <v>42732.917048611111</v>
      </c>
      <c r="K3238" s="3">
        <v>1480370433</v>
      </c>
      <c r="L3238" s="12">
        <f>(((K3238/60)/60)/24)+DATE(1970,1,1)</f>
        <v>42702.917048611111</v>
      </c>
      <c r="M3238" s="3" t="b">
        <v>0</v>
      </c>
      <c r="N3238" s="3">
        <v>110</v>
      </c>
      <c r="O3238" s="3" t="b">
        <v>1</v>
      </c>
      <c r="P3238" s="3" t="s">
        <v>8271</v>
      </c>
      <c r="Q3238" s="6">
        <f>E3238/D3238</f>
        <v>1.006</v>
      </c>
      <c r="R3238" s="8">
        <f>E3238/N3238</f>
        <v>182.90909090909091</v>
      </c>
      <c r="S3238" s="3" t="s">
        <v>8319</v>
      </c>
      <c r="T3238" s="3" t="s">
        <v>8320</v>
      </c>
    </row>
    <row r="3239" spans="1:20" ht="63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12">
        <f t="shared" si="50"/>
        <v>42276.165972222225</v>
      </c>
      <c r="K3239" s="3">
        <v>1441452184</v>
      </c>
      <c r="L3239" s="12">
        <f>(((K3239/60)/60)/24)+DATE(1970,1,1)</f>
        <v>42252.474351851852</v>
      </c>
      <c r="M3239" s="3" t="b">
        <v>1</v>
      </c>
      <c r="N3239" s="3">
        <v>269</v>
      </c>
      <c r="O3239" s="3" t="b">
        <v>1</v>
      </c>
      <c r="P3239" s="3" t="s">
        <v>8271</v>
      </c>
      <c r="Q3239" s="6">
        <f>E3239/D3239</f>
        <v>1.0078754285714286</v>
      </c>
      <c r="R3239" s="8">
        <f>E3239/N3239</f>
        <v>131.13620817843866</v>
      </c>
      <c r="S3239" s="3" t="s">
        <v>8319</v>
      </c>
      <c r="T3239" s="3" t="s">
        <v>8320</v>
      </c>
    </row>
    <row r="3240" spans="1:20" ht="10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12">
        <f t="shared" si="50"/>
        <v>42186.510393518518</v>
      </c>
      <c r="K3240" s="3">
        <v>1433160898</v>
      </c>
      <c r="L3240" s="12">
        <f>(((K3240/60)/60)/24)+DATE(1970,1,1)</f>
        <v>42156.510393518518</v>
      </c>
      <c r="M3240" s="3" t="b">
        <v>1</v>
      </c>
      <c r="N3240" s="3">
        <v>79</v>
      </c>
      <c r="O3240" s="3" t="b">
        <v>1</v>
      </c>
      <c r="P3240" s="3" t="s">
        <v>8271</v>
      </c>
      <c r="Q3240" s="6">
        <f>E3240/D3240</f>
        <v>1.1232142857142857</v>
      </c>
      <c r="R3240" s="8">
        <f>E3240/N3240</f>
        <v>39.810126582278478</v>
      </c>
      <c r="S3240" s="3" t="s">
        <v>8319</v>
      </c>
      <c r="T3240" s="3" t="s">
        <v>8320</v>
      </c>
    </row>
    <row r="3241" spans="1:20" ht="10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12">
        <f t="shared" si="50"/>
        <v>42302.999305555553</v>
      </c>
      <c r="K3241" s="3">
        <v>1443665293</v>
      </c>
      <c r="L3241" s="12">
        <f>(((K3241/60)/60)/24)+DATE(1970,1,1)</f>
        <v>42278.089039351849</v>
      </c>
      <c r="M3241" s="3" t="b">
        <v>1</v>
      </c>
      <c r="N3241" s="3">
        <v>104</v>
      </c>
      <c r="O3241" s="3" t="b">
        <v>1</v>
      </c>
      <c r="P3241" s="3" t="s">
        <v>8271</v>
      </c>
      <c r="Q3241" s="6">
        <f>E3241/D3241</f>
        <v>1.0591914022517912</v>
      </c>
      <c r="R3241" s="8">
        <f>E3241/N3241</f>
        <v>59.701730769230764</v>
      </c>
      <c r="S3241" s="3" t="s">
        <v>8319</v>
      </c>
      <c r="T3241" s="3" t="s">
        <v>8320</v>
      </c>
    </row>
    <row r="3242" spans="1:20" ht="10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12">
        <f t="shared" si="50"/>
        <v>42782.958333333328</v>
      </c>
      <c r="K3242" s="3">
        <v>1484843948</v>
      </c>
      <c r="L3242" s="12">
        <f>(((K3242/60)/60)/24)+DATE(1970,1,1)</f>
        <v>42754.693842592591</v>
      </c>
      <c r="M3242" s="3" t="b">
        <v>0</v>
      </c>
      <c r="N3242" s="3">
        <v>34</v>
      </c>
      <c r="O3242" s="3" t="b">
        <v>1</v>
      </c>
      <c r="P3242" s="3" t="s">
        <v>8271</v>
      </c>
      <c r="Q3242" s="6">
        <f>E3242/D3242</f>
        <v>1.0056666666666667</v>
      </c>
      <c r="R3242" s="8">
        <f>E3242/N3242</f>
        <v>88.735294117647058</v>
      </c>
      <c r="S3242" s="3" t="s">
        <v>8319</v>
      </c>
      <c r="T3242" s="3" t="s">
        <v>8320</v>
      </c>
    </row>
    <row r="3243" spans="1:20" ht="10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12">
        <f t="shared" si="50"/>
        <v>41926.290972222225</v>
      </c>
      <c r="K3243" s="3">
        <v>1410421670</v>
      </c>
      <c r="L3243" s="12">
        <f>(((K3243/60)/60)/24)+DATE(1970,1,1)</f>
        <v>41893.324884259258</v>
      </c>
      <c r="M3243" s="3" t="b">
        <v>1</v>
      </c>
      <c r="N3243" s="3">
        <v>167</v>
      </c>
      <c r="O3243" s="3" t="b">
        <v>1</v>
      </c>
      <c r="P3243" s="3" t="s">
        <v>8271</v>
      </c>
      <c r="Q3243" s="6">
        <f>E3243/D3243</f>
        <v>1.1530588235294117</v>
      </c>
      <c r="R3243" s="8">
        <f>E3243/N3243</f>
        <v>58.688622754491021</v>
      </c>
      <c r="S3243" s="3" t="s">
        <v>8319</v>
      </c>
      <c r="T3243" s="3" t="s">
        <v>8320</v>
      </c>
    </row>
    <row r="3244" spans="1:20" ht="63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12">
        <f t="shared" si="50"/>
        <v>41901.755694444444</v>
      </c>
      <c r="K3244" s="3">
        <v>1408558092</v>
      </c>
      <c r="L3244" s="12">
        <f>(((K3244/60)/60)/24)+DATE(1970,1,1)</f>
        <v>41871.755694444444</v>
      </c>
      <c r="M3244" s="3" t="b">
        <v>1</v>
      </c>
      <c r="N3244" s="3">
        <v>183</v>
      </c>
      <c r="O3244" s="3" t="b">
        <v>1</v>
      </c>
      <c r="P3244" s="3" t="s">
        <v>8271</v>
      </c>
      <c r="Q3244" s="6">
        <f>E3244/D3244</f>
        <v>1.273042</v>
      </c>
      <c r="R3244" s="8">
        <f>E3244/N3244</f>
        <v>69.56513661202186</v>
      </c>
      <c r="S3244" s="3" t="s">
        <v>8319</v>
      </c>
      <c r="T3244" s="3" t="s">
        <v>8320</v>
      </c>
    </row>
    <row r="3245" spans="1:20" ht="10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12">
        <f t="shared" si="50"/>
        <v>42286</v>
      </c>
      <c r="K3245" s="3">
        <v>1442283562</v>
      </c>
      <c r="L3245" s="12">
        <f>(((K3245/60)/60)/24)+DATE(1970,1,1)</f>
        <v>42262.096782407403</v>
      </c>
      <c r="M3245" s="3" t="b">
        <v>1</v>
      </c>
      <c r="N3245" s="3">
        <v>71</v>
      </c>
      <c r="O3245" s="3" t="b">
        <v>1</v>
      </c>
      <c r="P3245" s="3" t="s">
        <v>8271</v>
      </c>
      <c r="Q3245" s="6">
        <f>E3245/D3245</f>
        <v>1.028375</v>
      </c>
      <c r="R3245" s="8">
        <f>E3245/N3245</f>
        <v>115.87323943661971</v>
      </c>
      <c r="S3245" s="3" t="s">
        <v>8319</v>
      </c>
      <c r="T3245" s="3" t="s">
        <v>8320</v>
      </c>
    </row>
    <row r="3246" spans="1:20" ht="10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12">
        <f t="shared" si="50"/>
        <v>42705.735902777778</v>
      </c>
      <c r="K3246" s="3">
        <v>1478018382</v>
      </c>
      <c r="L3246" s="12">
        <f>(((K3246/60)/60)/24)+DATE(1970,1,1)</f>
        <v>42675.694236111114</v>
      </c>
      <c r="M3246" s="3" t="b">
        <v>0</v>
      </c>
      <c r="N3246" s="3">
        <v>69</v>
      </c>
      <c r="O3246" s="3" t="b">
        <v>1</v>
      </c>
      <c r="P3246" s="3" t="s">
        <v>8271</v>
      </c>
      <c r="Q3246" s="6">
        <f>E3246/D3246</f>
        <v>1.0293749999999999</v>
      </c>
      <c r="R3246" s="8">
        <f>E3246/N3246</f>
        <v>23.869565217391305</v>
      </c>
      <c r="S3246" s="3" t="s">
        <v>8319</v>
      </c>
      <c r="T3246" s="3" t="s">
        <v>8320</v>
      </c>
    </row>
    <row r="3247" spans="1:20" ht="84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12">
        <f t="shared" si="50"/>
        <v>42167.083333333328</v>
      </c>
      <c r="K3247" s="3">
        <v>1431354258</v>
      </c>
      <c r="L3247" s="12">
        <f>(((K3247/60)/60)/24)+DATE(1970,1,1)</f>
        <v>42135.60020833333</v>
      </c>
      <c r="M3247" s="3" t="b">
        <v>0</v>
      </c>
      <c r="N3247" s="3">
        <v>270</v>
      </c>
      <c r="O3247" s="3" t="b">
        <v>1</v>
      </c>
      <c r="P3247" s="3" t="s">
        <v>8271</v>
      </c>
      <c r="Q3247" s="6">
        <f>E3247/D3247</f>
        <v>1.043047619047619</v>
      </c>
      <c r="R3247" s="8">
        <f>E3247/N3247</f>
        <v>81.125925925925927</v>
      </c>
      <c r="S3247" s="3" t="s">
        <v>8319</v>
      </c>
      <c r="T3247" s="3" t="s">
        <v>8320</v>
      </c>
    </row>
    <row r="3248" spans="1:20" ht="10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12">
        <f t="shared" si="50"/>
        <v>42259.165972222225</v>
      </c>
      <c r="K3248" s="3">
        <v>1439551200</v>
      </c>
      <c r="L3248" s="12">
        <f>(((K3248/60)/60)/24)+DATE(1970,1,1)</f>
        <v>42230.472222222219</v>
      </c>
      <c r="M3248" s="3" t="b">
        <v>1</v>
      </c>
      <c r="N3248" s="3">
        <v>193</v>
      </c>
      <c r="O3248" s="3" t="b">
        <v>1</v>
      </c>
      <c r="P3248" s="3" t="s">
        <v>8271</v>
      </c>
      <c r="Q3248" s="6">
        <f>E3248/D3248</f>
        <v>1.1122000000000001</v>
      </c>
      <c r="R3248" s="8">
        <f>E3248/N3248</f>
        <v>57.626943005181346</v>
      </c>
      <c r="S3248" s="3" t="s">
        <v>8319</v>
      </c>
      <c r="T3248" s="3" t="s">
        <v>8320</v>
      </c>
    </row>
    <row r="3249" spans="1:20" ht="10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12">
        <f t="shared" si="50"/>
        <v>42197.434166666666</v>
      </c>
      <c r="K3249" s="3">
        <v>1434104712</v>
      </c>
      <c r="L3249" s="12">
        <f>(((K3249/60)/60)/24)+DATE(1970,1,1)</f>
        <v>42167.434166666666</v>
      </c>
      <c r="M3249" s="3" t="b">
        <v>1</v>
      </c>
      <c r="N3249" s="3">
        <v>57</v>
      </c>
      <c r="O3249" s="3" t="b">
        <v>1</v>
      </c>
      <c r="P3249" s="3" t="s">
        <v>8271</v>
      </c>
      <c r="Q3249" s="6">
        <f>E3249/D3249</f>
        <v>1.0586</v>
      </c>
      <c r="R3249" s="8">
        <f>E3249/N3249</f>
        <v>46.429824561403507</v>
      </c>
      <c r="S3249" s="3" t="s">
        <v>8319</v>
      </c>
      <c r="T3249" s="3" t="s">
        <v>8320</v>
      </c>
    </row>
    <row r="3250" spans="1:20" ht="63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12">
        <f t="shared" si="50"/>
        <v>42098.846724537041</v>
      </c>
      <c r="K3250" s="3">
        <v>1425590357</v>
      </c>
      <c r="L3250" s="12">
        <f>(((K3250/60)/60)/24)+DATE(1970,1,1)</f>
        <v>42068.888391203705</v>
      </c>
      <c r="M3250" s="3" t="b">
        <v>1</v>
      </c>
      <c r="N3250" s="3">
        <v>200</v>
      </c>
      <c r="O3250" s="3" t="b">
        <v>1</v>
      </c>
      <c r="P3250" s="3" t="s">
        <v>8271</v>
      </c>
      <c r="Q3250" s="6">
        <f>E3250/D3250</f>
        <v>1.0079166666666666</v>
      </c>
      <c r="R3250" s="8">
        <f>E3250/N3250</f>
        <v>60.475000000000001</v>
      </c>
      <c r="S3250" s="3" t="s">
        <v>8319</v>
      </c>
      <c r="T3250" s="3" t="s">
        <v>8320</v>
      </c>
    </row>
    <row r="3251" spans="1:20" ht="10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12">
        <f t="shared" si="50"/>
        <v>42175.746689814812</v>
      </c>
      <c r="K3251" s="3">
        <v>1432230914</v>
      </c>
      <c r="L3251" s="12">
        <f>(((K3251/60)/60)/24)+DATE(1970,1,1)</f>
        <v>42145.746689814812</v>
      </c>
      <c r="M3251" s="3" t="b">
        <v>1</v>
      </c>
      <c r="N3251" s="3">
        <v>88</v>
      </c>
      <c r="O3251" s="3" t="b">
        <v>1</v>
      </c>
      <c r="P3251" s="3" t="s">
        <v>8271</v>
      </c>
      <c r="Q3251" s="6">
        <f>E3251/D3251</f>
        <v>1.0492727272727274</v>
      </c>
      <c r="R3251" s="8">
        <f>E3251/N3251</f>
        <v>65.579545454545453</v>
      </c>
      <c r="S3251" s="3" t="s">
        <v>8319</v>
      </c>
      <c r="T3251" s="3" t="s">
        <v>8320</v>
      </c>
    </row>
    <row r="3252" spans="1:20" ht="10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12">
        <f t="shared" si="50"/>
        <v>41948.783842592595</v>
      </c>
      <c r="K3252" s="3">
        <v>1412617724</v>
      </c>
      <c r="L3252" s="12">
        <f>(((K3252/60)/60)/24)+DATE(1970,1,1)</f>
        <v>41918.742175925923</v>
      </c>
      <c r="M3252" s="3" t="b">
        <v>1</v>
      </c>
      <c r="N3252" s="3">
        <v>213</v>
      </c>
      <c r="O3252" s="3" t="b">
        <v>1</v>
      </c>
      <c r="P3252" s="3" t="s">
        <v>8271</v>
      </c>
      <c r="Q3252" s="6">
        <f>E3252/D3252</f>
        <v>1.01552</v>
      </c>
      <c r="R3252" s="8">
        <f>E3252/N3252</f>
        <v>119.1924882629108</v>
      </c>
      <c r="S3252" s="3" t="s">
        <v>8319</v>
      </c>
      <c r="T3252" s="3" t="s">
        <v>8320</v>
      </c>
    </row>
    <row r="3253" spans="1:20" ht="10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12">
        <f t="shared" si="50"/>
        <v>42176.731087962966</v>
      </c>
      <c r="K3253" s="3">
        <v>1432315966</v>
      </c>
      <c r="L3253" s="12">
        <f>(((K3253/60)/60)/24)+DATE(1970,1,1)</f>
        <v>42146.731087962966</v>
      </c>
      <c r="M3253" s="3" t="b">
        <v>1</v>
      </c>
      <c r="N3253" s="3">
        <v>20</v>
      </c>
      <c r="O3253" s="3" t="b">
        <v>1</v>
      </c>
      <c r="P3253" s="3" t="s">
        <v>8271</v>
      </c>
      <c r="Q3253" s="6">
        <f>E3253/D3253</f>
        <v>1.1073333333333333</v>
      </c>
      <c r="R3253" s="8">
        <f>E3253/N3253</f>
        <v>83.05</v>
      </c>
      <c r="S3253" s="3" t="s">
        <v>8319</v>
      </c>
      <c r="T3253" s="3" t="s">
        <v>8320</v>
      </c>
    </row>
    <row r="3254" spans="1:20" ht="84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12">
        <f t="shared" si="50"/>
        <v>42620.472685185188</v>
      </c>
      <c r="K3254" s="3">
        <v>1470655240</v>
      </c>
      <c r="L3254" s="12">
        <f>(((K3254/60)/60)/24)+DATE(1970,1,1)</f>
        <v>42590.472685185188</v>
      </c>
      <c r="M3254" s="3" t="b">
        <v>1</v>
      </c>
      <c r="N3254" s="3">
        <v>50</v>
      </c>
      <c r="O3254" s="3" t="b">
        <v>1</v>
      </c>
      <c r="P3254" s="3" t="s">
        <v>8271</v>
      </c>
      <c r="Q3254" s="6">
        <f>E3254/D3254</f>
        <v>1.2782222222222221</v>
      </c>
      <c r="R3254" s="8">
        <f>E3254/N3254</f>
        <v>57.52</v>
      </c>
      <c r="S3254" s="3" t="s">
        <v>8319</v>
      </c>
      <c r="T3254" s="3" t="s">
        <v>8320</v>
      </c>
    </row>
    <row r="3255" spans="1:20" ht="63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12">
        <f t="shared" si="50"/>
        <v>42621.15625</v>
      </c>
      <c r="K3255" s="3">
        <v>1471701028</v>
      </c>
      <c r="L3255" s="12">
        <f>(((K3255/60)/60)/24)+DATE(1970,1,1)</f>
        <v>42602.576712962968</v>
      </c>
      <c r="M3255" s="3" t="b">
        <v>1</v>
      </c>
      <c r="N3255" s="3">
        <v>115</v>
      </c>
      <c r="O3255" s="3" t="b">
        <v>1</v>
      </c>
      <c r="P3255" s="3" t="s">
        <v>8271</v>
      </c>
      <c r="Q3255" s="6">
        <f>E3255/D3255</f>
        <v>1.0182500000000001</v>
      </c>
      <c r="R3255" s="8">
        <f>E3255/N3255</f>
        <v>177.08695652173913</v>
      </c>
      <c r="S3255" s="3" t="s">
        <v>8319</v>
      </c>
      <c r="T3255" s="3" t="s">
        <v>8320</v>
      </c>
    </row>
    <row r="3256" spans="1:20" ht="10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12">
        <f t="shared" si="50"/>
        <v>42089.044085648144</v>
      </c>
      <c r="K3256" s="3">
        <v>1424743409</v>
      </c>
      <c r="L3256" s="12">
        <f>(((K3256/60)/60)/24)+DATE(1970,1,1)</f>
        <v>42059.085752314815</v>
      </c>
      <c r="M3256" s="3" t="b">
        <v>1</v>
      </c>
      <c r="N3256" s="3">
        <v>186</v>
      </c>
      <c r="O3256" s="3" t="b">
        <v>1</v>
      </c>
      <c r="P3256" s="3" t="s">
        <v>8271</v>
      </c>
      <c r="Q3256" s="6">
        <f>E3256/D3256</f>
        <v>1.012576923076923</v>
      </c>
      <c r="R3256" s="8">
        <f>E3256/N3256</f>
        <v>70.771505376344081</v>
      </c>
      <c r="S3256" s="3" t="s">
        <v>8319</v>
      </c>
      <c r="T3256" s="3" t="s">
        <v>8320</v>
      </c>
    </row>
    <row r="3257" spans="1:20" ht="126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12">
        <f t="shared" si="50"/>
        <v>41919.768229166664</v>
      </c>
      <c r="K3257" s="3">
        <v>1410114375</v>
      </c>
      <c r="L3257" s="12">
        <f>(((K3257/60)/60)/24)+DATE(1970,1,1)</f>
        <v>41889.768229166664</v>
      </c>
      <c r="M3257" s="3" t="b">
        <v>1</v>
      </c>
      <c r="N3257" s="3">
        <v>18</v>
      </c>
      <c r="O3257" s="3" t="b">
        <v>1</v>
      </c>
      <c r="P3257" s="3" t="s">
        <v>8271</v>
      </c>
      <c r="Q3257" s="6">
        <f>E3257/D3257</f>
        <v>1.75</v>
      </c>
      <c r="R3257" s="8">
        <f>E3257/N3257</f>
        <v>29.166666666666668</v>
      </c>
      <c r="S3257" s="3" t="s">
        <v>8319</v>
      </c>
      <c r="T3257" s="3" t="s">
        <v>8320</v>
      </c>
    </row>
    <row r="3258" spans="1:20" ht="84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12">
        <f t="shared" si="50"/>
        <v>42166.165972222225</v>
      </c>
      <c r="K3258" s="3">
        <v>1432129577</v>
      </c>
      <c r="L3258" s="12">
        <f>(((K3258/60)/60)/24)+DATE(1970,1,1)</f>
        <v>42144.573807870373</v>
      </c>
      <c r="M3258" s="3" t="b">
        <v>1</v>
      </c>
      <c r="N3258" s="3">
        <v>176</v>
      </c>
      <c r="O3258" s="3" t="b">
        <v>1</v>
      </c>
      <c r="P3258" s="3" t="s">
        <v>8271</v>
      </c>
      <c r="Q3258" s="6">
        <f>E3258/D3258</f>
        <v>1.2806</v>
      </c>
      <c r="R3258" s="8">
        <f>E3258/N3258</f>
        <v>72.76136363636364</v>
      </c>
      <c r="S3258" s="3" t="s">
        <v>8319</v>
      </c>
      <c r="T3258" s="3" t="s">
        <v>8320</v>
      </c>
    </row>
    <row r="3259" spans="1:20" ht="10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12">
        <f t="shared" si="50"/>
        <v>42788.559629629628</v>
      </c>
      <c r="K3259" s="3">
        <v>1485177952</v>
      </c>
      <c r="L3259" s="12">
        <f>(((K3259/60)/60)/24)+DATE(1970,1,1)</f>
        <v>42758.559629629628</v>
      </c>
      <c r="M3259" s="3" t="b">
        <v>0</v>
      </c>
      <c r="N3259" s="3">
        <v>41</v>
      </c>
      <c r="O3259" s="3" t="b">
        <v>1</v>
      </c>
      <c r="P3259" s="3" t="s">
        <v>8271</v>
      </c>
      <c r="Q3259" s="6">
        <f>E3259/D3259</f>
        <v>1.0629949999999999</v>
      </c>
      <c r="R3259" s="8">
        <f>E3259/N3259</f>
        <v>51.853414634146333</v>
      </c>
      <c r="S3259" s="3" t="s">
        <v>8319</v>
      </c>
      <c r="T3259" s="3" t="s">
        <v>8320</v>
      </c>
    </row>
    <row r="3260" spans="1:20" ht="84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12">
        <f t="shared" si="50"/>
        <v>42012.887280092589</v>
      </c>
      <c r="K3260" s="3">
        <v>1418159861</v>
      </c>
      <c r="L3260" s="12">
        <f>(((K3260/60)/60)/24)+DATE(1970,1,1)</f>
        <v>41982.887280092589</v>
      </c>
      <c r="M3260" s="3" t="b">
        <v>1</v>
      </c>
      <c r="N3260" s="3">
        <v>75</v>
      </c>
      <c r="O3260" s="3" t="b">
        <v>1</v>
      </c>
      <c r="P3260" s="3" t="s">
        <v>8271</v>
      </c>
      <c r="Q3260" s="6">
        <f>E3260/D3260</f>
        <v>1.052142857142857</v>
      </c>
      <c r="R3260" s="8">
        <f>E3260/N3260</f>
        <v>98.2</v>
      </c>
      <c r="S3260" s="3" t="s">
        <v>8319</v>
      </c>
      <c r="T3260" s="3" t="s">
        <v>8320</v>
      </c>
    </row>
    <row r="3261" spans="1:20" ht="10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12">
        <f t="shared" si="50"/>
        <v>42644.165972222225</v>
      </c>
      <c r="K3261" s="3">
        <v>1472753745</v>
      </c>
      <c r="L3261" s="12">
        <f>(((K3261/60)/60)/24)+DATE(1970,1,1)</f>
        <v>42614.760937500003</v>
      </c>
      <c r="M3261" s="3" t="b">
        <v>1</v>
      </c>
      <c r="N3261" s="3">
        <v>97</v>
      </c>
      <c r="O3261" s="3" t="b">
        <v>1</v>
      </c>
      <c r="P3261" s="3" t="s">
        <v>8271</v>
      </c>
      <c r="Q3261" s="6">
        <f>E3261/D3261</f>
        <v>1.0616782608695652</v>
      </c>
      <c r="R3261" s="8">
        <f>E3261/N3261</f>
        <v>251.7381443298969</v>
      </c>
      <c r="S3261" s="3" t="s">
        <v>8319</v>
      </c>
      <c r="T3261" s="3" t="s">
        <v>8320</v>
      </c>
    </row>
    <row r="3262" spans="1:20" ht="84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12">
        <f t="shared" si="50"/>
        <v>42338.714328703703</v>
      </c>
      <c r="K3262" s="3">
        <v>1445875718</v>
      </c>
      <c r="L3262" s="12">
        <f>(((K3262/60)/60)/24)+DATE(1970,1,1)</f>
        <v>42303.672662037032</v>
      </c>
      <c r="M3262" s="3" t="b">
        <v>1</v>
      </c>
      <c r="N3262" s="3">
        <v>73</v>
      </c>
      <c r="O3262" s="3" t="b">
        <v>1</v>
      </c>
      <c r="P3262" s="3" t="s">
        <v>8271</v>
      </c>
      <c r="Q3262" s="6">
        <f>E3262/D3262</f>
        <v>1.0924</v>
      </c>
      <c r="R3262" s="8">
        <f>E3262/N3262</f>
        <v>74.821917808219183</v>
      </c>
      <c r="S3262" s="3" t="s">
        <v>8319</v>
      </c>
      <c r="T3262" s="3" t="s">
        <v>8320</v>
      </c>
    </row>
    <row r="3263" spans="1:20" ht="10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12">
        <f t="shared" si="50"/>
        <v>42201.725416666668</v>
      </c>
      <c r="K3263" s="3">
        <v>1434475476</v>
      </c>
      <c r="L3263" s="12">
        <f>(((K3263/60)/60)/24)+DATE(1970,1,1)</f>
        <v>42171.725416666668</v>
      </c>
      <c r="M3263" s="3" t="b">
        <v>1</v>
      </c>
      <c r="N3263" s="3">
        <v>49</v>
      </c>
      <c r="O3263" s="3" t="b">
        <v>1</v>
      </c>
      <c r="P3263" s="3" t="s">
        <v>8271</v>
      </c>
      <c r="Q3263" s="6">
        <f>E3263/D3263</f>
        <v>1.0045454545454546</v>
      </c>
      <c r="R3263" s="8">
        <f>E3263/N3263</f>
        <v>67.65306122448979</v>
      </c>
      <c r="S3263" s="3" t="s">
        <v>8319</v>
      </c>
      <c r="T3263" s="3" t="s">
        <v>8320</v>
      </c>
    </row>
    <row r="3264" spans="1:20" ht="63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12">
        <f t="shared" si="50"/>
        <v>41995.166666666672</v>
      </c>
      <c r="K3264" s="3">
        <v>1416555262</v>
      </c>
      <c r="L3264" s="12">
        <f>(((K3264/60)/60)/24)+DATE(1970,1,1)</f>
        <v>41964.315532407403</v>
      </c>
      <c r="M3264" s="3" t="b">
        <v>1</v>
      </c>
      <c r="N3264" s="3">
        <v>134</v>
      </c>
      <c r="O3264" s="3" t="b">
        <v>1</v>
      </c>
      <c r="P3264" s="3" t="s">
        <v>8271</v>
      </c>
      <c r="Q3264" s="6">
        <f>E3264/D3264</f>
        <v>1.0304098360655738</v>
      </c>
      <c r="R3264" s="8">
        <f>E3264/N3264</f>
        <v>93.81343283582089</v>
      </c>
      <c r="S3264" s="3" t="s">
        <v>8319</v>
      </c>
      <c r="T3264" s="3" t="s">
        <v>8320</v>
      </c>
    </row>
    <row r="3265" spans="1:20" ht="84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12">
        <f t="shared" si="50"/>
        <v>42307.875</v>
      </c>
      <c r="K3265" s="3">
        <v>1444220588</v>
      </c>
      <c r="L3265" s="12">
        <f>(((K3265/60)/60)/24)+DATE(1970,1,1)</f>
        <v>42284.516064814816</v>
      </c>
      <c r="M3265" s="3" t="b">
        <v>1</v>
      </c>
      <c r="N3265" s="3">
        <v>68</v>
      </c>
      <c r="O3265" s="3" t="b">
        <v>1</v>
      </c>
      <c r="P3265" s="3" t="s">
        <v>8271</v>
      </c>
      <c r="Q3265" s="6">
        <f>E3265/D3265</f>
        <v>1.121664</v>
      </c>
      <c r="R3265" s="8">
        <f>E3265/N3265</f>
        <v>41.237647058823526</v>
      </c>
      <c r="S3265" s="3" t="s">
        <v>8319</v>
      </c>
      <c r="T3265" s="3" t="s">
        <v>8320</v>
      </c>
    </row>
    <row r="3266" spans="1:20" ht="63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12">
        <f t="shared" si="50"/>
        <v>42032.916666666672</v>
      </c>
      <c r="K3266" s="3">
        <v>1421089938</v>
      </c>
      <c r="L3266" s="12">
        <f>(((K3266/60)/60)/24)+DATE(1970,1,1)</f>
        <v>42016.800208333334</v>
      </c>
      <c r="M3266" s="3" t="b">
        <v>1</v>
      </c>
      <c r="N3266" s="3">
        <v>49</v>
      </c>
      <c r="O3266" s="3" t="b">
        <v>1</v>
      </c>
      <c r="P3266" s="3" t="s">
        <v>8271</v>
      </c>
      <c r="Q3266" s="6">
        <f>E3266/D3266</f>
        <v>1.03</v>
      </c>
      <c r="R3266" s="8">
        <f>E3266/N3266</f>
        <v>52.551020408163268</v>
      </c>
      <c r="S3266" s="3" t="s">
        <v>8319</v>
      </c>
      <c r="T3266" s="3" t="s">
        <v>8320</v>
      </c>
    </row>
    <row r="3267" spans="1:20" ht="84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12">
        <f t="shared" ref="J3267:J3330" si="51">(((I3267/60)/60)/24)+DATE(1970,1,1)</f>
        <v>42341.708333333328</v>
      </c>
      <c r="K3267" s="3">
        <v>1446570315</v>
      </c>
      <c r="L3267" s="12">
        <f>(((K3267/60)/60)/24)+DATE(1970,1,1)</f>
        <v>42311.711979166663</v>
      </c>
      <c r="M3267" s="3" t="b">
        <v>1</v>
      </c>
      <c r="N3267" s="3">
        <v>63</v>
      </c>
      <c r="O3267" s="3" t="b">
        <v>1</v>
      </c>
      <c r="P3267" s="3" t="s">
        <v>8271</v>
      </c>
      <c r="Q3267" s="6">
        <f>E3267/D3267</f>
        <v>1.64</v>
      </c>
      <c r="R3267" s="8">
        <f>E3267/N3267</f>
        <v>70.285714285714292</v>
      </c>
      <c r="S3267" s="3" t="s">
        <v>8319</v>
      </c>
      <c r="T3267" s="3" t="s">
        <v>8320</v>
      </c>
    </row>
    <row r="3268" spans="1:20" ht="10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12">
        <f t="shared" si="51"/>
        <v>42167.875</v>
      </c>
      <c r="K3268" s="3">
        <v>1431435122</v>
      </c>
      <c r="L3268" s="12">
        <f>(((K3268/60)/60)/24)+DATE(1970,1,1)</f>
        <v>42136.536134259266</v>
      </c>
      <c r="M3268" s="3" t="b">
        <v>1</v>
      </c>
      <c r="N3268" s="3">
        <v>163</v>
      </c>
      <c r="O3268" s="3" t="b">
        <v>1</v>
      </c>
      <c r="P3268" s="3" t="s">
        <v>8271</v>
      </c>
      <c r="Q3268" s="6">
        <f>E3268/D3268</f>
        <v>1.3128333333333333</v>
      </c>
      <c r="R3268" s="8">
        <f>E3268/N3268</f>
        <v>48.325153374233132</v>
      </c>
      <c r="S3268" s="3" t="s">
        <v>8319</v>
      </c>
      <c r="T3268" s="3" t="s">
        <v>8320</v>
      </c>
    </row>
    <row r="3269" spans="1:20" ht="10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12">
        <f t="shared" si="51"/>
        <v>42202.757638888885</v>
      </c>
      <c r="K3269" s="3">
        <v>1434564660</v>
      </c>
      <c r="L3269" s="12">
        <f>(((K3269/60)/60)/24)+DATE(1970,1,1)</f>
        <v>42172.757638888885</v>
      </c>
      <c r="M3269" s="3" t="b">
        <v>1</v>
      </c>
      <c r="N3269" s="3">
        <v>288</v>
      </c>
      <c r="O3269" s="3" t="b">
        <v>1</v>
      </c>
      <c r="P3269" s="3" t="s">
        <v>8271</v>
      </c>
      <c r="Q3269" s="6">
        <f>E3269/D3269</f>
        <v>1.0209999999999999</v>
      </c>
      <c r="R3269" s="8">
        <f>E3269/N3269</f>
        <v>53.177083333333336</v>
      </c>
      <c r="S3269" s="3" t="s">
        <v>8319</v>
      </c>
      <c r="T3269" s="3" t="s">
        <v>8320</v>
      </c>
    </row>
    <row r="3270" spans="1:20" ht="10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12">
        <f t="shared" si="51"/>
        <v>42606.90425925926</v>
      </c>
      <c r="K3270" s="3">
        <v>1470692528</v>
      </c>
      <c r="L3270" s="12">
        <f>(((K3270/60)/60)/24)+DATE(1970,1,1)</f>
        <v>42590.90425925926</v>
      </c>
      <c r="M3270" s="3" t="b">
        <v>1</v>
      </c>
      <c r="N3270" s="3">
        <v>42</v>
      </c>
      <c r="O3270" s="3" t="b">
        <v>1</v>
      </c>
      <c r="P3270" s="3" t="s">
        <v>8271</v>
      </c>
      <c r="Q3270" s="6">
        <f>E3270/D3270</f>
        <v>1.28</v>
      </c>
      <c r="R3270" s="8">
        <f>E3270/N3270</f>
        <v>60.952380952380949</v>
      </c>
      <c r="S3270" s="3" t="s">
        <v>8319</v>
      </c>
      <c r="T3270" s="3" t="s">
        <v>8320</v>
      </c>
    </row>
    <row r="3271" spans="1:20" ht="10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12">
        <f t="shared" si="51"/>
        <v>42171.458333333328</v>
      </c>
      <c r="K3271" s="3">
        <v>1431509397</v>
      </c>
      <c r="L3271" s="12">
        <f>(((K3271/60)/60)/24)+DATE(1970,1,1)</f>
        <v>42137.395798611105</v>
      </c>
      <c r="M3271" s="3" t="b">
        <v>1</v>
      </c>
      <c r="N3271" s="3">
        <v>70</v>
      </c>
      <c r="O3271" s="3" t="b">
        <v>1</v>
      </c>
      <c r="P3271" s="3" t="s">
        <v>8271</v>
      </c>
      <c r="Q3271" s="6">
        <f>E3271/D3271</f>
        <v>1.0149999999999999</v>
      </c>
      <c r="R3271" s="8">
        <f>E3271/N3271</f>
        <v>116</v>
      </c>
      <c r="S3271" s="3" t="s">
        <v>8319</v>
      </c>
      <c r="T3271" s="3" t="s">
        <v>8320</v>
      </c>
    </row>
    <row r="3272" spans="1:20" ht="10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12">
        <f t="shared" si="51"/>
        <v>42197.533159722225</v>
      </c>
      <c r="K3272" s="3">
        <v>1434113265</v>
      </c>
      <c r="L3272" s="12">
        <f>(((K3272/60)/60)/24)+DATE(1970,1,1)</f>
        <v>42167.533159722225</v>
      </c>
      <c r="M3272" s="3" t="b">
        <v>1</v>
      </c>
      <c r="N3272" s="3">
        <v>30</v>
      </c>
      <c r="O3272" s="3" t="b">
        <v>1</v>
      </c>
      <c r="P3272" s="3" t="s">
        <v>8271</v>
      </c>
      <c r="Q3272" s="6">
        <f>E3272/D3272</f>
        <v>1.0166666666666666</v>
      </c>
      <c r="R3272" s="8">
        <f>E3272/N3272</f>
        <v>61</v>
      </c>
      <c r="S3272" s="3" t="s">
        <v>8319</v>
      </c>
      <c r="T3272" s="3" t="s">
        <v>8320</v>
      </c>
    </row>
    <row r="3273" spans="1:20" ht="42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12">
        <f t="shared" si="51"/>
        <v>41945.478877314818</v>
      </c>
      <c r="K3273" s="3">
        <v>1412332175</v>
      </c>
      <c r="L3273" s="12">
        <f>(((K3273/60)/60)/24)+DATE(1970,1,1)</f>
        <v>41915.437210648146</v>
      </c>
      <c r="M3273" s="3" t="b">
        <v>1</v>
      </c>
      <c r="N3273" s="3">
        <v>51</v>
      </c>
      <c r="O3273" s="3" t="b">
        <v>1</v>
      </c>
      <c r="P3273" s="3" t="s">
        <v>8271</v>
      </c>
      <c r="Q3273" s="6">
        <f>E3273/D3273</f>
        <v>1.3</v>
      </c>
      <c r="R3273" s="8">
        <f>E3273/N3273</f>
        <v>38.235294117647058</v>
      </c>
      <c r="S3273" s="3" t="s">
        <v>8319</v>
      </c>
      <c r="T3273" s="3" t="s">
        <v>8320</v>
      </c>
    </row>
    <row r="3274" spans="1:20" ht="84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12">
        <f t="shared" si="51"/>
        <v>42314.541770833333</v>
      </c>
      <c r="K3274" s="3">
        <v>1444219209</v>
      </c>
      <c r="L3274" s="12">
        <f>(((K3274/60)/60)/24)+DATE(1970,1,1)</f>
        <v>42284.500104166669</v>
      </c>
      <c r="M3274" s="3" t="b">
        <v>1</v>
      </c>
      <c r="N3274" s="3">
        <v>145</v>
      </c>
      <c r="O3274" s="3" t="b">
        <v>1</v>
      </c>
      <c r="P3274" s="3" t="s">
        <v>8271</v>
      </c>
      <c r="Q3274" s="6">
        <f>E3274/D3274</f>
        <v>1.5443</v>
      </c>
      <c r="R3274" s="8">
        <f>E3274/N3274</f>
        <v>106.50344827586207</v>
      </c>
      <c r="S3274" s="3" t="s">
        <v>8319</v>
      </c>
      <c r="T3274" s="3" t="s">
        <v>8320</v>
      </c>
    </row>
    <row r="3275" spans="1:20" ht="10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12">
        <f t="shared" si="51"/>
        <v>42627.791666666672</v>
      </c>
      <c r="K3275" s="3">
        <v>1472498042</v>
      </c>
      <c r="L3275" s="12">
        <f>(((K3275/60)/60)/24)+DATE(1970,1,1)</f>
        <v>42611.801412037035</v>
      </c>
      <c r="M3275" s="3" t="b">
        <v>1</v>
      </c>
      <c r="N3275" s="3">
        <v>21</v>
      </c>
      <c r="O3275" s="3" t="b">
        <v>1</v>
      </c>
      <c r="P3275" s="3" t="s">
        <v>8271</v>
      </c>
      <c r="Q3275" s="6">
        <f>E3275/D3275</f>
        <v>1.0740000000000001</v>
      </c>
      <c r="R3275" s="8">
        <f>E3275/N3275</f>
        <v>204.57142857142858</v>
      </c>
      <c r="S3275" s="3" t="s">
        <v>8319</v>
      </c>
      <c r="T3275" s="3" t="s">
        <v>8320</v>
      </c>
    </row>
    <row r="3276" spans="1:20" ht="10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12">
        <f t="shared" si="51"/>
        <v>42444.875</v>
      </c>
      <c r="K3276" s="3">
        <v>1454259272</v>
      </c>
      <c r="L3276" s="12">
        <f>(((K3276/60)/60)/24)+DATE(1970,1,1)</f>
        <v>42400.704537037032</v>
      </c>
      <c r="M3276" s="3" t="b">
        <v>1</v>
      </c>
      <c r="N3276" s="3">
        <v>286</v>
      </c>
      <c r="O3276" s="3" t="b">
        <v>1</v>
      </c>
      <c r="P3276" s="3" t="s">
        <v>8271</v>
      </c>
      <c r="Q3276" s="6">
        <f>E3276/D3276</f>
        <v>1.0132258064516129</v>
      </c>
      <c r="R3276" s="8">
        <f>E3276/N3276</f>
        <v>54.912587412587413</v>
      </c>
      <c r="S3276" s="3" t="s">
        <v>8319</v>
      </c>
      <c r="T3276" s="3" t="s">
        <v>8320</v>
      </c>
    </row>
    <row r="3277" spans="1:20" ht="10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12">
        <f t="shared" si="51"/>
        <v>42044.1875</v>
      </c>
      <c r="K3277" s="3">
        <v>1421183271</v>
      </c>
      <c r="L3277" s="12">
        <f>(((K3277/60)/60)/24)+DATE(1970,1,1)</f>
        <v>42017.88045138889</v>
      </c>
      <c r="M3277" s="3" t="b">
        <v>1</v>
      </c>
      <c r="N3277" s="3">
        <v>12</v>
      </c>
      <c r="O3277" s="3" t="b">
        <v>1</v>
      </c>
      <c r="P3277" s="3" t="s">
        <v>8271</v>
      </c>
      <c r="Q3277" s="6">
        <f>E3277/D3277</f>
        <v>1.0027777777777778</v>
      </c>
      <c r="R3277" s="8">
        <f>E3277/N3277</f>
        <v>150.41666666666666</v>
      </c>
      <c r="S3277" s="3" t="s">
        <v>8319</v>
      </c>
      <c r="T3277" s="3" t="s">
        <v>8320</v>
      </c>
    </row>
    <row r="3278" spans="1:20" ht="10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12">
        <f t="shared" si="51"/>
        <v>42461.165972222225</v>
      </c>
      <c r="K3278" s="3">
        <v>1456526879</v>
      </c>
      <c r="L3278" s="12">
        <f>(((K3278/60)/60)/24)+DATE(1970,1,1)</f>
        <v>42426.949988425928</v>
      </c>
      <c r="M3278" s="3" t="b">
        <v>1</v>
      </c>
      <c r="N3278" s="3">
        <v>100</v>
      </c>
      <c r="O3278" s="3" t="b">
        <v>1</v>
      </c>
      <c r="P3278" s="3" t="s">
        <v>8271</v>
      </c>
      <c r="Q3278" s="6">
        <f>E3278/D3278</f>
        <v>1.1684444444444444</v>
      </c>
      <c r="R3278" s="8">
        <f>E3278/N3278</f>
        <v>52.58</v>
      </c>
      <c r="S3278" s="3" t="s">
        <v>8319</v>
      </c>
      <c r="T3278" s="3" t="s">
        <v>8320</v>
      </c>
    </row>
    <row r="3279" spans="1:20" ht="10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12">
        <f t="shared" si="51"/>
        <v>41961.724606481483</v>
      </c>
      <c r="K3279" s="3">
        <v>1413735806</v>
      </c>
      <c r="L3279" s="12">
        <f>(((K3279/60)/60)/24)+DATE(1970,1,1)</f>
        <v>41931.682939814818</v>
      </c>
      <c r="M3279" s="3" t="b">
        <v>1</v>
      </c>
      <c r="N3279" s="3">
        <v>100</v>
      </c>
      <c r="O3279" s="3" t="b">
        <v>1</v>
      </c>
      <c r="P3279" s="3" t="s">
        <v>8271</v>
      </c>
      <c r="Q3279" s="6">
        <f>E3279/D3279</f>
        <v>1.0860000000000001</v>
      </c>
      <c r="R3279" s="8">
        <f>E3279/N3279</f>
        <v>54.3</v>
      </c>
      <c r="S3279" s="3" t="s">
        <v>8319</v>
      </c>
      <c r="T3279" s="3" t="s">
        <v>8320</v>
      </c>
    </row>
    <row r="3280" spans="1:20" ht="10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12">
        <f t="shared" si="51"/>
        <v>42154.848414351851</v>
      </c>
      <c r="K3280" s="3">
        <v>1430425303</v>
      </c>
      <c r="L3280" s="12">
        <f>(((K3280/60)/60)/24)+DATE(1970,1,1)</f>
        <v>42124.848414351851</v>
      </c>
      <c r="M3280" s="3" t="b">
        <v>1</v>
      </c>
      <c r="N3280" s="3">
        <v>34</v>
      </c>
      <c r="O3280" s="3" t="b">
        <v>1</v>
      </c>
      <c r="P3280" s="3" t="s">
        <v>8271</v>
      </c>
      <c r="Q3280" s="6">
        <f>E3280/D3280</f>
        <v>1.034</v>
      </c>
      <c r="R3280" s="8">
        <f>E3280/N3280</f>
        <v>76.029411764705884</v>
      </c>
      <c r="S3280" s="3" t="s">
        <v>8319</v>
      </c>
      <c r="T3280" s="3" t="s">
        <v>8320</v>
      </c>
    </row>
    <row r="3281" spans="1:20" ht="10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12">
        <f t="shared" si="51"/>
        <v>42461.06086805556</v>
      </c>
      <c r="K3281" s="3">
        <v>1456885659</v>
      </c>
      <c r="L3281" s="12">
        <f>(((K3281/60)/60)/24)+DATE(1970,1,1)</f>
        <v>42431.102534722217</v>
      </c>
      <c r="M3281" s="3" t="b">
        <v>0</v>
      </c>
      <c r="N3281" s="3">
        <v>63</v>
      </c>
      <c r="O3281" s="3" t="b">
        <v>1</v>
      </c>
      <c r="P3281" s="3" t="s">
        <v>8271</v>
      </c>
      <c r="Q3281" s="6">
        <f>E3281/D3281</f>
        <v>1.1427586206896552</v>
      </c>
      <c r="R3281" s="8">
        <f>E3281/N3281</f>
        <v>105.2063492063492</v>
      </c>
      <c r="S3281" s="3" t="s">
        <v>8319</v>
      </c>
      <c r="T3281" s="3" t="s">
        <v>8320</v>
      </c>
    </row>
    <row r="3282" spans="1:20" ht="10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12">
        <f t="shared" si="51"/>
        <v>42156.208333333328</v>
      </c>
      <c r="K3282" s="3">
        <v>1430158198</v>
      </c>
      <c r="L3282" s="12">
        <f>(((K3282/60)/60)/24)+DATE(1970,1,1)</f>
        <v>42121.756921296299</v>
      </c>
      <c r="M3282" s="3" t="b">
        <v>0</v>
      </c>
      <c r="N3282" s="3">
        <v>30</v>
      </c>
      <c r="O3282" s="3" t="b">
        <v>1</v>
      </c>
      <c r="P3282" s="3" t="s">
        <v>8271</v>
      </c>
      <c r="Q3282" s="6">
        <f>E3282/D3282</f>
        <v>1.03</v>
      </c>
      <c r="R3282" s="8">
        <f>E3282/N3282</f>
        <v>68.666666666666671</v>
      </c>
      <c r="S3282" s="3" t="s">
        <v>8319</v>
      </c>
      <c r="T3282" s="3" t="s">
        <v>8320</v>
      </c>
    </row>
    <row r="3283" spans="1:20" ht="84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12">
        <f t="shared" si="51"/>
        <v>42249.019733796296</v>
      </c>
      <c r="K3283" s="3">
        <v>1438561705</v>
      </c>
      <c r="L3283" s="12">
        <f>(((K3283/60)/60)/24)+DATE(1970,1,1)</f>
        <v>42219.019733796296</v>
      </c>
      <c r="M3283" s="3" t="b">
        <v>0</v>
      </c>
      <c r="N3283" s="3">
        <v>47</v>
      </c>
      <c r="O3283" s="3" t="b">
        <v>1</v>
      </c>
      <c r="P3283" s="3" t="s">
        <v>8271</v>
      </c>
      <c r="Q3283" s="6">
        <f>E3283/D3283</f>
        <v>1.216</v>
      </c>
      <c r="R3283" s="8">
        <f>E3283/N3283</f>
        <v>129.36170212765958</v>
      </c>
      <c r="S3283" s="3" t="s">
        <v>8319</v>
      </c>
      <c r="T3283" s="3" t="s">
        <v>8320</v>
      </c>
    </row>
    <row r="3284" spans="1:20" ht="10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12">
        <f t="shared" si="51"/>
        <v>42489.19430555556</v>
      </c>
      <c r="K3284" s="3">
        <v>1458103188</v>
      </c>
      <c r="L3284" s="12">
        <f>(((K3284/60)/60)/24)+DATE(1970,1,1)</f>
        <v>42445.19430555556</v>
      </c>
      <c r="M3284" s="3" t="b">
        <v>0</v>
      </c>
      <c r="N3284" s="3">
        <v>237</v>
      </c>
      <c r="O3284" s="3" t="b">
        <v>1</v>
      </c>
      <c r="P3284" s="3" t="s">
        <v>8271</v>
      </c>
      <c r="Q3284" s="6">
        <f>E3284/D3284</f>
        <v>1.026467741935484</v>
      </c>
      <c r="R3284" s="8">
        <f>E3284/N3284</f>
        <v>134.26371308016877</v>
      </c>
      <c r="S3284" s="3" t="s">
        <v>8319</v>
      </c>
      <c r="T3284" s="3" t="s">
        <v>8320</v>
      </c>
    </row>
    <row r="3285" spans="1:20" ht="10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12">
        <f t="shared" si="51"/>
        <v>42410.875</v>
      </c>
      <c r="K3285" s="3">
        <v>1452448298</v>
      </c>
      <c r="L3285" s="12">
        <f>(((K3285/60)/60)/24)+DATE(1970,1,1)</f>
        <v>42379.74418981481</v>
      </c>
      <c r="M3285" s="3" t="b">
        <v>0</v>
      </c>
      <c r="N3285" s="3">
        <v>47</v>
      </c>
      <c r="O3285" s="3" t="b">
        <v>1</v>
      </c>
      <c r="P3285" s="3" t="s">
        <v>8271</v>
      </c>
      <c r="Q3285" s="6">
        <f>E3285/D3285</f>
        <v>1.0475000000000001</v>
      </c>
      <c r="R3285" s="8">
        <f>E3285/N3285</f>
        <v>17.829787234042552</v>
      </c>
      <c r="S3285" s="3" t="s">
        <v>8319</v>
      </c>
      <c r="T3285" s="3" t="s">
        <v>8320</v>
      </c>
    </row>
    <row r="3286" spans="1:20" ht="84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12">
        <f t="shared" si="51"/>
        <v>42398.249305555553</v>
      </c>
      <c r="K3286" s="3">
        <v>1452546853</v>
      </c>
      <c r="L3286" s="12">
        <f>(((K3286/60)/60)/24)+DATE(1970,1,1)</f>
        <v>42380.884872685187</v>
      </c>
      <c r="M3286" s="3" t="b">
        <v>0</v>
      </c>
      <c r="N3286" s="3">
        <v>15</v>
      </c>
      <c r="O3286" s="3" t="b">
        <v>1</v>
      </c>
      <c r="P3286" s="3" t="s">
        <v>8271</v>
      </c>
      <c r="Q3286" s="6">
        <f>E3286/D3286</f>
        <v>1.016</v>
      </c>
      <c r="R3286" s="8">
        <f>E3286/N3286</f>
        <v>203.2</v>
      </c>
      <c r="S3286" s="3" t="s">
        <v>8319</v>
      </c>
      <c r="T3286" s="3" t="s">
        <v>8320</v>
      </c>
    </row>
    <row r="3287" spans="1:20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12">
        <f t="shared" si="51"/>
        <v>42794.208333333328</v>
      </c>
      <c r="K3287" s="3">
        <v>1485556626</v>
      </c>
      <c r="L3287" s="12">
        <f>(((K3287/60)/60)/24)+DATE(1970,1,1)</f>
        <v>42762.942430555559</v>
      </c>
      <c r="M3287" s="3" t="b">
        <v>0</v>
      </c>
      <c r="N3287" s="3">
        <v>81</v>
      </c>
      <c r="O3287" s="3" t="b">
        <v>1</v>
      </c>
      <c r="P3287" s="3" t="s">
        <v>8271</v>
      </c>
      <c r="Q3287" s="6">
        <f>E3287/D3287</f>
        <v>1.1210242048409682</v>
      </c>
      <c r="R3287" s="8">
        <f>E3287/N3287</f>
        <v>69.18518518518519</v>
      </c>
      <c r="S3287" s="3" t="s">
        <v>8319</v>
      </c>
      <c r="T3287" s="3" t="s">
        <v>8320</v>
      </c>
    </row>
    <row r="3288" spans="1:20" ht="10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12">
        <f t="shared" si="51"/>
        <v>42597.840069444443</v>
      </c>
      <c r="K3288" s="3">
        <v>1468699782</v>
      </c>
      <c r="L3288" s="12">
        <f>(((K3288/60)/60)/24)+DATE(1970,1,1)</f>
        <v>42567.840069444443</v>
      </c>
      <c r="M3288" s="3" t="b">
        <v>0</v>
      </c>
      <c r="N3288" s="3">
        <v>122</v>
      </c>
      <c r="O3288" s="3" t="b">
        <v>1</v>
      </c>
      <c r="P3288" s="3" t="s">
        <v>8271</v>
      </c>
      <c r="Q3288" s="6">
        <f>E3288/D3288</f>
        <v>1.0176666666666667</v>
      </c>
      <c r="R3288" s="8">
        <f>E3288/N3288</f>
        <v>125.12295081967213</v>
      </c>
      <c r="S3288" s="3" t="s">
        <v>8319</v>
      </c>
      <c r="T3288" s="3" t="s">
        <v>8320</v>
      </c>
    </row>
    <row r="3289" spans="1:20" ht="63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12">
        <f t="shared" si="51"/>
        <v>42336.750324074077</v>
      </c>
      <c r="K3289" s="3">
        <v>1446573628</v>
      </c>
      <c r="L3289" s="12">
        <f>(((K3289/60)/60)/24)+DATE(1970,1,1)</f>
        <v>42311.750324074077</v>
      </c>
      <c r="M3289" s="3" t="b">
        <v>0</v>
      </c>
      <c r="N3289" s="3">
        <v>34</v>
      </c>
      <c r="O3289" s="3" t="b">
        <v>1</v>
      </c>
      <c r="P3289" s="3" t="s">
        <v>8271</v>
      </c>
      <c r="Q3289" s="6">
        <f>E3289/D3289</f>
        <v>1</v>
      </c>
      <c r="R3289" s="8">
        <f>E3289/N3289</f>
        <v>73.529411764705884</v>
      </c>
      <c r="S3289" s="3" t="s">
        <v>8319</v>
      </c>
      <c r="T3289" s="3" t="s">
        <v>8320</v>
      </c>
    </row>
    <row r="3290" spans="1:20" ht="10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12">
        <f t="shared" si="51"/>
        <v>42541.958333333328</v>
      </c>
      <c r="K3290" s="3">
        <v>1463337315</v>
      </c>
      <c r="L3290" s="12">
        <f>(((K3290/60)/60)/24)+DATE(1970,1,1)</f>
        <v>42505.774479166663</v>
      </c>
      <c r="M3290" s="3" t="b">
        <v>0</v>
      </c>
      <c r="N3290" s="3">
        <v>207</v>
      </c>
      <c r="O3290" s="3" t="b">
        <v>1</v>
      </c>
      <c r="P3290" s="3" t="s">
        <v>8271</v>
      </c>
      <c r="Q3290" s="6">
        <f>E3290/D3290</f>
        <v>1.0026489999999999</v>
      </c>
      <c r="R3290" s="8">
        <f>E3290/N3290</f>
        <v>48.437149758454105</v>
      </c>
      <c r="S3290" s="3" t="s">
        <v>8319</v>
      </c>
      <c r="T3290" s="3" t="s">
        <v>8320</v>
      </c>
    </row>
    <row r="3291" spans="1:20" ht="10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12">
        <f t="shared" si="51"/>
        <v>42786.368078703701</v>
      </c>
      <c r="K3291" s="3">
        <v>1485161402</v>
      </c>
      <c r="L3291" s="12">
        <f>(((K3291/60)/60)/24)+DATE(1970,1,1)</f>
        <v>42758.368078703701</v>
      </c>
      <c r="M3291" s="3" t="b">
        <v>0</v>
      </c>
      <c r="N3291" s="3">
        <v>25</v>
      </c>
      <c r="O3291" s="3" t="b">
        <v>1</v>
      </c>
      <c r="P3291" s="3" t="s">
        <v>8271</v>
      </c>
      <c r="Q3291" s="6">
        <f>E3291/D3291</f>
        <v>1.3304200000000002</v>
      </c>
      <c r="R3291" s="8">
        <f>E3291/N3291</f>
        <v>26.608400000000003</v>
      </c>
      <c r="S3291" s="3" t="s">
        <v>8319</v>
      </c>
      <c r="T3291" s="3" t="s">
        <v>8320</v>
      </c>
    </row>
    <row r="3292" spans="1:20" ht="126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12">
        <f t="shared" si="51"/>
        <v>42805.51494212963</v>
      </c>
      <c r="K3292" s="3">
        <v>1486642891</v>
      </c>
      <c r="L3292" s="12">
        <f>(((K3292/60)/60)/24)+DATE(1970,1,1)</f>
        <v>42775.51494212963</v>
      </c>
      <c r="M3292" s="3" t="b">
        <v>0</v>
      </c>
      <c r="N3292" s="3">
        <v>72</v>
      </c>
      <c r="O3292" s="3" t="b">
        <v>1</v>
      </c>
      <c r="P3292" s="3" t="s">
        <v>8271</v>
      </c>
      <c r="Q3292" s="6">
        <f>E3292/D3292</f>
        <v>1.212</v>
      </c>
      <c r="R3292" s="8">
        <f>E3292/N3292</f>
        <v>33.666666666666664</v>
      </c>
      <c r="S3292" s="3" t="s">
        <v>8319</v>
      </c>
      <c r="T3292" s="3" t="s">
        <v>8320</v>
      </c>
    </row>
    <row r="3293" spans="1:20" ht="10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12">
        <f t="shared" si="51"/>
        <v>42264.165972222225</v>
      </c>
      <c r="K3293" s="3">
        <v>1439743900</v>
      </c>
      <c r="L3293" s="12">
        <f>(((K3293/60)/60)/24)+DATE(1970,1,1)</f>
        <v>42232.702546296292</v>
      </c>
      <c r="M3293" s="3" t="b">
        <v>0</v>
      </c>
      <c r="N3293" s="3">
        <v>14</v>
      </c>
      <c r="O3293" s="3" t="b">
        <v>1</v>
      </c>
      <c r="P3293" s="3" t="s">
        <v>8271</v>
      </c>
      <c r="Q3293" s="6">
        <f>E3293/D3293</f>
        <v>1.1399999999999999</v>
      </c>
      <c r="R3293" s="8">
        <f>E3293/N3293</f>
        <v>40.714285714285715</v>
      </c>
      <c r="S3293" s="3" t="s">
        <v>8319</v>
      </c>
      <c r="T3293" s="3" t="s">
        <v>8320</v>
      </c>
    </row>
    <row r="3294" spans="1:20" ht="10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12">
        <f t="shared" si="51"/>
        <v>42342.811898148153</v>
      </c>
      <c r="K3294" s="3">
        <v>1444069748</v>
      </c>
      <c r="L3294" s="12">
        <f>(((K3294/60)/60)/24)+DATE(1970,1,1)</f>
        <v>42282.770231481481</v>
      </c>
      <c r="M3294" s="3" t="b">
        <v>0</v>
      </c>
      <c r="N3294" s="3">
        <v>15</v>
      </c>
      <c r="O3294" s="3" t="b">
        <v>1</v>
      </c>
      <c r="P3294" s="3" t="s">
        <v>8271</v>
      </c>
      <c r="Q3294" s="6">
        <f>E3294/D3294</f>
        <v>2.8613861386138613</v>
      </c>
      <c r="R3294" s="8">
        <f>E3294/N3294</f>
        <v>19.266666666666666</v>
      </c>
      <c r="S3294" s="3" t="s">
        <v>8319</v>
      </c>
      <c r="T3294" s="3" t="s">
        <v>8320</v>
      </c>
    </row>
    <row r="3295" spans="1:20" ht="126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12">
        <f t="shared" si="51"/>
        <v>42798.425370370373</v>
      </c>
      <c r="K3295" s="3">
        <v>1486030352</v>
      </c>
      <c r="L3295" s="12">
        <f>(((K3295/60)/60)/24)+DATE(1970,1,1)</f>
        <v>42768.425370370373</v>
      </c>
      <c r="M3295" s="3" t="b">
        <v>0</v>
      </c>
      <c r="N3295" s="3">
        <v>91</v>
      </c>
      <c r="O3295" s="3" t="b">
        <v>1</v>
      </c>
      <c r="P3295" s="3" t="s">
        <v>8271</v>
      </c>
      <c r="Q3295" s="6">
        <f>E3295/D3295</f>
        <v>1.7044444444444444</v>
      </c>
      <c r="R3295" s="8">
        <f>E3295/N3295</f>
        <v>84.285714285714292</v>
      </c>
      <c r="S3295" s="3" t="s">
        <v>8319</v>
      </c>
      <c r="T3295" s="3" t="s">
        <v>8320</v>
      </c>
    </row>
    <row r="3296" spans="1:20" ht="10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12">
        <f t="shared" si="51"/>
        <v>42171.541134259256</v>
      </c>
      <c r="K3296" s="3">
        <v>1431867554</v>
      </c>
      <c r="L3296" s="12">
        <f>(((K3296/60)/60)/24)+DATE(1970,1,1)</f>
        <v>42141.541134259256</v>
      </c>
      <c r="M3296" s="3" t="b">
        <v>0</v>
      </c>
      <c r="N3296" s="3">
        <v>24</v>
      </c>
      <c r="O3296" s="3" t="b">
        <v>1</v>
      </c>
      <c r="P3296" s="3" t="s">
        <v>8271</v>
      </c>
      <c r="Q3296" s="6">
        <f>E3296/D3296</f>
        <v>1.1833333333333333</v>
      </c>
      <c r="R3296" s="8">
        <f>E3296/N3296</f>
        <v>29.583333333333332</v>
      </c>
      <c r="S3296" s="3" t="s">
        <v>8319</v>
      </c>
      <c r="T3296" s="3" t="s">
        <v>8320</v>
      </c>
    </row>
    <row r="3297" spans="1:20" ht="10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12">
        <f t="shared" si="51"/>
        <v>42639.442465277782</v>
      </c>
      <c r="K3297" s="3">
        <v>1472294229</v>
      </c>
      <c r="L3297" s="12">
        <f>(((K3297/60)/60)/24)+DATE(1970,1,1)</f>
        <v>42609.442465277782</v>
      </c>
      <c r="M3297" s="3" t="b">
        <v>0</v>
      </c>
      <c r="N3297" s="3">
        <v>27</v>
      </c>
      <c r="O3297" s="3" t="b">
        <v>1</v>
      </c>
      <c r="P3297" s="3" t="s">
        <v>8271</v>
      </c>
      <c r="Q3297" s="6">
        <f>E3297/D3297</f>
        <v>1.0285857142857142</v>
      </c>
      <c r="R3297" s="8">
        <f>E3297/N3297</f>
        <v>26.667037037037037</v>
      </c>
      <c r="S3297" s="3" t="s">
        <v>8319</v>
      </c>
      <c r="T3297" s="3" t="s">
        <v>8320</v>
      </c>
    </row>
    <row r="3298" spans="1:20" ht="10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12">
        <f t="shared" si="51"/>
        <v>42330.916666666672</v>
      </c>
      <c r="K3298" s="3">
        <v>1446401372</v>
      </c>
      <c r="L3298" s="12">
        <f>(((K3298/60)/60)/24)+DATE(1970,1,1)</f>
        <v>42309.756620370375</v>
      </c>
      <c r="M3298" s="3" t="b">
        <v>0</v>
      </c>
      <c r="N3298" s="3">
        <v>47</v>
      </c>
      <c r="O3298" s="3" t="b">
        <v>1</v>
      </c>
      <c r="P3298" s="3" t="s">
        <v>8271</v>
      </c>
      <c r="Q3298" s="6">
        <f>E3298/D3298</f>
        <v>1.4406666666666668</v>
      </c>
      <c r="R3298" s="8">
        <f>E3298/N3298</f>
        <v>45.978723404255319</v>
      </c>
      <c r="S3298" s="3" t="s">
        <v>8319</v>
      </c>
      <c r="T3298" s="3" t="s">
        <v>8320</v>
      </c>
    </row>
    <row r="3299" spans="1:20" ht="10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12">
        <f t="shared" si="51"/>
        <v>42212.957638888889</v>
      </c>
      <c r="K3299" s="3">
        <v>1436380256</v>
      </c>
      <c r="L3299" s="12">
        <f>(((K3299/60)/60)/24)+DATE(1970,1,1)</f>
        <v>42193.771481481483</v>
      </c>
      <c r="M3299" s="3" t="b">
        <v>0</v>
      </c>
      <c r="N3299" s="3">
        <v>44</v>
      </c>
      <c r="O3299" s="3" t="b">
        <v>1</v>
      </c>
      <c r="P3299" s="3" t="s">
        <v>8271</v>
      </c>
      <c r="Q3299" s="6">
        <f>E3299/D3299</f>
        <v>1.0007272727272727</v>
      </c>
      <c r="R3299" s="8">
        <f>E3299/N3299</f>
        <v>125.09090909090909</v>
      </c>
      <c r="S3299" s="3" t="s">
        <v>8319</v>
      </c>
      <c r="T3299" s="3" t="s">
        <v>8320</v>
      </c>
    </row>
    <row r="3300" spans="1:20" ht="10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12">
        <f t="shared" si="51"/>
        <v>42260</v>
      </c>
      <c r="K3300" s="3">
        <v>1440370768</v>
      </c>
      <c r="L3300" s="12">
        <f>(((K3300/60)/60)/24)+DATE(1970,1,1)</f>
        <v>42239.957962962959</v>
      </c>
      <c r="M3300" s="3" t="b">
        <v>0</v>
      </c>
      <c r="N3300" s="3">
        <v>72</v>
      </c>
      <c r="O3300" s="3" t="b">
        <v>1</v>
      </c>
      <c r="P3300" s="3" t="s">
        <v>8271</v>
      </c>
      <c r="Q3300" s="6">
        <f>E3300/D3300</f>
        <v>1.0173000000000001</v>
      </c>
      <c r="R3300" s="8">
        <f>E3300/N3300</f>
        <v>141.29166666666666</v>
      </c>
      <c r="S3300" s="3" t="s">
        <v>8319</v>
      </c>
      <c r="T3300" s="3" t="s">
        <v>8320</v>
      </c>
    </row>
    <row r="3301" spans="1:20" ht="10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12">
        <f t="shared" si="51"/>
        <v>42291.917395833334</v>
      </c>
      <c r="K3301" s="3">
        <v>1442268063</v>
      </c>
      <c r="L3301" s="12">
        <f>(((K3301/60)/60)/24)+DATE(1970,1,1)</f>
        <v>42261.917395833334</v>
      </c>
      <c r="M3301" s="3" t="b">
        <v>0</v>
      </c>
      <c r="N3301" s="3">
        <v>63</v>
      </c>
      <c r="O3301" s="3" t="b">
        <v>1</v>
      </c>
      <c r="P3301" s="3" t="s">
        <v>8271</v>
      </c>
      <c r="Q3301" s="6">
        <f>E3301/D3301</f>
        <v>1.1619999999999999</v>
      </c>
      <c r="R3301" s="8">
        <f>E3301/N3301</f>
        <v>55.333333333333336</v>
      </c>
      <c r="S3301" s="3" t="s">
        <v>8319</v>
      </c>
      <c r="T3301" s="3" t="s">
        <v>8320</v>
      </c>
    </row>
    <row r="3302" spans="1:20" ht="84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12">
        <f t="shared" si="51"/>
        <v>42123.743773148148</v>
      </c>
      <c r="K3302" s="3">
        <v>1428515462</v>
      </c>
      <c r="L3302" s="12">
        <f>(((K3302/60)/60)/24)+DATE(1970,1,1)</f>
        <v>42102.743773148148</v>
      </c>
      <c r="M3302" s="3" t="b">
        <v>0</v>
      </c>
      <c r="N3302" s="3">
        <v>88</v>
      </c>
      <c r="O3302" s="3" t="b">
        <v>1</v>
      </c>
      <c r="P3302" s="3" t="s">
        <v>8271</v>
      </c>
      <c r="Q3302" s="6">
        <f>E3302/D3302</f>
        <v>1.3616666666666666</v>
      </c>
      <c r="R3302" s="8">
        <f>E3302/N3302</f>
        <v>46.420454545454547</v>
      </c>
      <c r="S3302" s="3" t="s">
        <v>8319</v>
      </c>
      <c r="T3302" s="3" t="s">
        <v>8320</v>
      </c>
    </row>
    <row r="3303" spans="1:20" ht="10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12">
        <f t="shared" si="51"/>
        <v>42583.290972222225</v>
      </c>
      <c r="K3303" s="3">
        <v>1466185176</v>
      </c>
      <c r="L3303" s="12">
        <f>(((K3303/60)/60)/24)+DATE(1970,1,1)</f>
        <v>42538.73583333334</v>
      </c>
      <c r="M3303" s="3" t="b">
        <v>0</v>
      </c>
      <c r="N3303" s="3">
        <v>70</v>
      </c>
      <c r="O3303" s="3" t="b">
        <v>1</v>
      </c>
      <c r="P3303" s="3" t="s">
        <v>8271</v>
      </c>
      <c r="Q3303" s="6">
        <f>E3303/D3303</f>
        <v>1.3346666666666667</v>
      </c>
      <c r="R3303" s="8">
        <f>E3303/N3303</f>
        <v>57.2</v>
      </c>
      <c r="S3303" s="3" t="s">
        <v>8319</v>
      </c>
      <c r="T3303" s="3" t="s">
        <v>8320</v>
      </c>
    </row>
    <row r="3304" spans="1:20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12">
        <f t="shared" si="51"/>
        <v>42711.35157407407</v>
      </c>
      <c r="K3304" s="3">
        <v>1478507176</v>
      </c>
      <c r="L3304" s="12">
        <f>(((K3304/60)/60)/24)+DATE(1970,1,1)</f>
        <v>42681.35157407407</v>
      </c>
      <c r="M3304" s="3" t="b">
        <v>0</v>
      </c>
      <c r="N3304" s="3">
        <v>50</v>
      </c>
      <c r="O3304" s="3" t="b">
        <v>1</v>
      </c>
      <c r="P3304" s="3" t="s">
        <v>8271</v>
      </c>
      <c r="Q3304" s="6">
        <f>E3304/D3304</f>
        <v>1.0339285714285715</v>
      </c>
      <c r="R3304" s="8">
        <f>E3304/N3304</f>
        <v>173.7</v>
      </c>
      <c r="S3304" s="3" t="s">
        <v>8319</v>
      </c>
      <c r="T3304" s="3" t="s">
        <v>8320</v>
      </c>
    </row>
    <row r="3305" spans="1:20" ht="10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12">
        <f t="shared" si="51"/>
        <v>42091.609768518523</v>
      </c>
      <c r="K3305" s="3">
        <v>1424533084</v>
      </c>
      <c r="L3305" s="12">
        <f>(((K3305/60)/60)/24)+DATE(1970,1,1)</f>
        <v>42056.65143518518</v>
      </c>
      <c r="M3305" s="3" t="b">
        <v>0</v>
      </c>
      <c r="N3305" s="3">
        <v>35</v>
      </c>
      <c r="O3305" s="3" t="b">
        <v>1</v>
      </c>
      <c r="P3305" s="3" t="s">
        <v>8271</v>
      </c>
      <c r="Q3305" s="6">
        <f>E3305/D3305</f>
        <v>1.1588888888888889</v>
      </c>
      <c r="R3305" s="8">
        <f>E3305/N3305</f>
        <v>59.6</v>
      </c>
      <c r="S3305" s="3" t="s">
        <v>8319</v>
      </c>
      <c r="T3305" s="3" t="s">
        <v>8320</v>
      </c>
    </row>
    <row r="3306" spans="1:20" ht="10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12">
        <f t="shared" si="51"/>
        <v>42726.624444444446</v>
      </c>
      <c r="K3306" s="3">
        <v>1479826752</v>
      </c>
      <c r="L3306" s="12">
        <f>(((K3306/60)/60)/24)+DATE(1970,1,1)</f>
        <v>42696.624444444446</v>
      </c>
      <c r="M3306" s="3" t="b">
        <v>0</v>
      </c>
      <c r="N3306" s="3">
        <v>175</v>
      </c>
      <c r="O3306" s="3" t="b">
        <v>1</v>
      </c>
      <c r="P3306" s="3" t="s">
        <v>8271</v>
      </c>
      <c r="Q3306" s="6">
        <f>E3306/D3306</f>
        <v>1.0451666666666666</v>
      </c>
      <c r="R3306" s="8">
        <f>E3306/N3306</f>
        <v>89.585714285714289</v>
      </c>
      <c r="S3306" s="3" t="s">
        <v>8319</v>
      </c>
      <c r="T3306" s="3" t="s">
        <v>8320</v>
      </c>
    </row>
    <row r="3307" spans="1:20" ht="10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12">
        <f t="shared" si="51"/>
        <v>42216.855879629627</v>
      </c>
      <c r="K3307" s="3">
        <v>1435782748</v>
      </c>
      <c r="L3307" s="12">
        <f>(((K3307/60)/60)/24)+DATE(1970,1,1)</f>
        <v>42186.855879629627</v>
      </c>
      <c r="M3307" s="3" t="b">
        <v>0</v>
      </c>
      <c r="N3307" s="3">
        <v>20</v>
      </c>
      <c r="O3307" s="3" t="b">
        <v>1</v>
      </c>
      <c r="P3307" s="3" t="s">
        <v>8271</v>
      </c>
      <c r="Q3307" s="6">
        <f>E3307/D3307</f>
        <v>1.0202500000000001</v>
      </c>
      <c r="R3307" s="8">
        <f>E3307/N3307</f>
        <v>204.05</v>
      </c>
      <c r="S3307" s="3" t="s">
        <v>8319</v>
      </c>
      <c r="T3307" s="3" t="s">
        <v>8320</v>
      </c>
    </row>
    <row r="3308" spans="1:20" ht="10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12">
        <f t="shared" si="51"/>
        <v>42531.125</v>
      </c>
      <c r="K3308" s="3">
        <v>1462252542</v>
      </c>
      <c r="L3308" s="12">
        <f>(((K3308/60)/60)/24)+DATE(1970,1,1)</f>
        <v>42493.219236111108</v>
      </c>
      <c r="M3308" s="3" t="b">
        <v>0</v>
      </c>
      <c r="N3308" s="3">
        <v>54</v>
      </c>
      <c r="O3308" s="3" t="b">
        <v>1</v>
      </c>
      <c r="P3308" s="3" t="s">
        <v>8271</v>
      </c>
      <c r="Q3308" s="6">
        <f>E3308/D3308</f>
        <v>1.7533333333333334</v>
      </c>
      <c r="R3308" s="8">
        <f>E3308/N3308</f>
        <v>48.703703703703702</v>
      </c>
      <c r="S3308" s="3" t="s">
        <v>8319</v>
      </c>
      <c r="T3308" s="3" t="s">
        <v>8320</v>
      </c>
    </row>
    <row r="3309" spans="1:20" ht="10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12">
        <f t="shared" si="51"/>
        <v>42505.057164351849</v>
      </c>
      <c r="K3309" s="3">
        <v>1460683339</v>
      </c>
      <c r="L3309" s="12">
        <f>(((K3309/60)/60)/24)+DATE(1970,1,1)</f>
        <v>42475.057164351849</v>
      </c>
      <c r="M3309" s="3" t="b">
        <v>0</v>
      </c>
      <c r="N3309" s="3">
        <v>20</v>
      </c>
      <c r="O3309" s="3" t="b">
        <v>1</v>
      </c>
      <c r="P3309" s="3" t="s">
        <v>8271</v>
      </c>
      <c r="Q3309" s="6">
        <f>E3309/D3309</f>
        <v>1.0668</v>
      </c>
      <c r="R3309" s="8">
        <f>E3309/N3309</f>
        <v>53.339999999999996</v>
      </c>
      <c r="S3309" s="3" t="s">
        <v>8319</v>
      </c>
      <c r="T3309" s="3" t="s">
        <v>8320</v>
      </c>
    </row>
    <row r="3310" spans="1:20" ht="10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12">
        <f t="shared" si="51"/>
        <v>42473.876909722225</v>
      </c>
      <c r="K3310" s="3">
        <v>1458766965</v>
      </c>
      <c r="L3310" s="12">
        <f>(((K3310/60)/60)/24)+DATE(1970,1,1)</f>
        <v>42452.876909722225</v>
      </c>
      <c r="M3310" s="3" t="b">
        <v>0</v>
      </c>
      <c r="N3310" s="3">
        <v>57</v>
      </c>
      <c r="O3310" s="3" t="b">
        <v>1</v>
      </c>
      <c r="P3310" s="3" t="s">
        <v>8271</v>
      </c>
      <c r="Q3310" s="6">
        <f>E3310/D3310</f>
        <v>1.2228571428571429</v>
      </c>
      <c r="R3310" s="8">
        <f>E3310/N3310</f>
        <v>75.087719298245617</v>
      </c>
      <c r="S3310" s="3" t="s">
        <v>8319</v>
      </c>
      <c r="T3310" s="3" t="s">
        <v>8320</v>
      </c>
    </row>
    <row r="3311" spans="1:20" ht="63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12">
        <f t="shared" si="51"/>
        <v>42659.650208333333</v>
      </c>
      <c r="K3311" s="3">
        <v>1473953778</v>
      </c>
      <c r="L3311" s="12">
        <f>(((K3311/60)/60)/24)+DATE(1970,1,1)</f>
        <v>42628.650208333333</v>
      </c>
      <c r="M3311" s="3" t="b">
        <v>0</v>
      </c>
      <c r="N3311" s="3">
        <v>31</v>
      </c>
      <c r="O3311" s="3" t="b">
        <v>1</v>
      </c>
      <c r="P3311" s="3" t="s">
        <v>8271</v>
      </c>
      <c r="Q3311" s="6">
        <f>E3311/D3311</f>
        <v>1.5942857142857143</v>
      </c>
      <c r="R3311" s="8">
        <f>E3311/N3311</f>
        <v>18</v>
      </c>
      <c r="S3311" s="3" t="s">
        <v>8319</v>
      </c>
      <c r="T3311" s="3" t="s">
        <v>8320</v>
      </c>
    </row>
    <row r="3312" spans="1:20" ht="84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12">
        <f t="shared" si="51"/>
        <v>42283.928530092591</v>
      </c>
      <c r="K3312" s="3">
        <v>1441577825</v>
      </c>
      <c r="L3312" s="12">
        <f>(((K3312/60)/60)/24)+DATE(1970,1,1)</f>
        <v>42253.928530092591</v>
      </c>
      <c r="M3312" s="3" t="b">
        <v>0</v>
      </c>
      <c r="N3312" s="3">
        <v>31</v>
      </c>
      <c r="O3312" s="3" t="b">
        <v>1</v>
      </c>
      <c r="P3312" s="3" t="s">
        <v>8271</v>
      </c>
      <c r="Q3312" s="6">
        <f>E3312/D3312</f>
        <v>1.0007692307692309</v>
      </c>
      <c r="R3312" s="8">
        <f>E3312/N3312</f>
        <v>209.83870967741936</v>
      </c>
      <c r="S3312" s="3" t="s">
        <v>8319</v>
      </c>
      <c r="T3312" s="3" t="s">
        <v>8320</v>
      </c>
    </row>
    <row r="3313" spans="1:20" ht="84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12">
        <f t="shared" si="51"/>
        <v>42294.29178240741</v>
      </c>
      <c r="K3313" s="3">
        <v>1442473210</v>
      </c>
      <c r="L3313" s="12">
        <f>(((K3313/60)/60)/24)+DATE(1970,1,1)</f>
        <v>42264.29178240741</v>
      </c>
      <c r="M3313" s="3" t="b">
        <v>0</v>
      </c>
      <c r="N3313" s="3">
        <v>45</v>
      </c>
      <c r="O3313" s="3" t="b">
        <v>1</v>
      </c>
      <c r="P3313" s="3" t="s">
        <v>8271</v>
      </c>
      <c r="Q3313" s="6">
        <f>E3313/D3313</f>
        <v>1.0984</v>
      </c>
      <c r="R3313" s="8">
        <f>E3313/N3313</f>
        <v>61.022222222222226</v>
      </c>
      <c r="S3313" s="3" t="s">
        <v>8319</v>
      </c>
      <c r="T3313" s="3" t="s">
        <v>8320</v>
      </c>
    </row>
    <row r="3314" spans="1:20" ht="84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12">
        <f t="shared" si="51"/>
        <v>42685.916666666672</v>
      </c>
      <c r="K3314" s="3">
        <v>1477077946</v>
      </c>
      <c r="L3314" s="12">
        <f>(((K3314/60)/60)/24)+DATE(1970,1,1)</f>
        <v>42664.809560185182</v>
      </c>
      <c r="M3314" s="3" t="b">
        <v>0</v>
      </c>
      <c r="N3314" s="3">
        <v>41</v>
      </c>
      <c r="O3314" s="3" t="b">
        <v>1</v>
      </c>
      <c r="P3314" s="3" t="s">
        <v>8271</v>
      </c>
      <c r="Q3314" s="6">
        <f>E3314/D3314</f>
        <v>1.0004</v>
      </c>
      <c r="R3314" s="8">
        <f>E3314/N3314</f>
        <v>61</v>
      </c>
      <c r="S3314" s="3" t="s">
        <v>8319</v>
      </c>
      <c r="T3314" s="3" t="s">
        <v>8320</v>
      </c>
    </row>
    <row r="3315" spans="1:20" ht="84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12">
        <f t="shared" si="51"/>
        <v>42396.041666666672</v>
      </c>
      <c r="K3315" s="3">
        <v>1452664317</v>
      </c>
      <c r="L3315" s="12">
        <f>(((K3315/60)/60)/24)+DATE(1970,1,1)</f>
        <v>42382.244409722218</v>
      </c>
      <c r="M3315" s="3" t="b">
        <v>0</v>
      </c>
      <c r="N3315" s="3">
        <v>29</v>
      </c>
      <c r="O3315" s="3" t="b">
        <v>1</v>
      </c>
      <c r="P3315" s="3" t="s">
        <v>8271</v>
      </c>
      <c r="Q3315" s="6">
        <f>E3315/D3315</f>
        <v>1.1605000000000001</v>
      </c>
      <c r="R3315" s="8">
        <f>E3315/N3315</f>
        <v>80.034482758620683</v>
      </c>
      <c r="S3315" s="3" t="s">
        <v>8319</v>
      </c>
      <c r="T3315" s="3" t="s">
        <v>8320</v>
      </c>
    </row>
    <row r="3316" spans="1:20" ht="10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12">
        <f t="shared" si="51"/>
        <v>42132.836805555555</v>
      </c>
      <c r="K3316" s="3">
        <v>1428733511</v>
      </c>
      <c r="L3316" s="12">
        <f>(((K3316/60)/60)/24)+DATE(1970,1,1)</f>
        <v>42105.267488425925</v>
      </c>
      <c r="M3316" s="3" t="b">
        <v>0</v>
      </c>
      <c r="N3316" s="3">
        <v>58</v>
      </c>
      <c r="O3316" s="3" t="b">
        <v>1</v>
      </c>
      <c r="P3316" s="3" t="s">
        <v>8271</v>
      </c>
      <c r="Q3316" s="6">
        <f>E3316/D3316</f>
        <v>2.1074999999999999</v>
      </c>
      <c r="R3316" s="8">
        <f>E3316/N3316</f>
        <v>29.068965517241381</v>
      </c>
      <c r="S3316" s="3" t="s">
        <v>8319</v>
      </c>
      <c r="T3316" s="3" t="s">
        <v>8320</v>
      </c>
    </row>
    <row r="3317" spans="1:20" ht="10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12">
        <f t="shared" si="51"/>
        <v>42496.303715277783</v>
      </c>
      <c r="K3317" s="3">
        <v>1459927041</v>
      </c>
      <c r="L3317" s="12">
        <f>(((K3317/60)/60)/24)+DATE(1970,1,1)</f>
        <v>42466.303715277783</v>
      </c>
      <c r="M3317" s="3" t="b">
        <v>0</v>
      </c>
      <c r="N3317" s="3">
        <v>89</v>
      </c>
      <c r="O3317" s="3" t="b">
        <v>1</v>
      </c>
      <c r="P3317" s="3" t="s">
        <v>8271</v>
      </c>
      <c r="Q3317" s="6">
        <f>E3317/D3317</f>
        <v>1.1000000000000001</v>
      </c>
      <c r="R3317" s="8">
        <f>E3317/N3317</f>
        <v>49.438202247191015</v>
      </c>
      <c r="S3317" s="3" t="s">
        <v>8319</v>
      </c>
      <c r="T3317" s="3" t="s">
        <v>8320</v>
      </c>
    </row>
    <row r="3318" spans="1:20" ht="10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12">
        <f t="shared" si="51"/>
        <v>41859.57916666667</v>
      </c>
      <c r="K3318" s="3">
        <v>1404680075</v>
      </c>
      <c r="L3318" s="12">
        <f>(((K3318/60)/60)/24)+DATE(1970,1,1)</f>
        <v>41826.871238425927</v>
      </c>
      <c r="M3318" s="3" t="b">
        <v>0</v>
      </c>
      <c r="N3318" s="3">
        <v>125</v>
      </c>
      <c r="O3318" s="3" t="b">
        <v>1</v>
      </c>
      <c r="P3318" s="3" t="s">
        <v>8271</v>
      </c>
      <c r="Q3318" s="6">
        <f>E3318/D3318</f>
        <v>1.0008673425918038</v>
      </c>
      <c r="R3318" s="8">
        <f>E3318/N3318</f>
        <v>93.977440000000001</v>
      </c>
      <c r="S3318" s="3" t="s">
        <v>8319</v>
      </c>
      <c r="T3318" s="3" t="s">
        <v>8320</v>
      </c>
    </row>
    <row r="3319" spans="1:20" ht="84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12">
        <f t="shared" si="51"/>
        <v>42529.039629629624</v>
      </c>
      <c r="K3319" s="3">
        <v>1462755424</v>
      </c>
      <c r="L3319" s="12">
        <f>(((K3319/60)/60)/24)+DATE(1970,1,1)</f>
        <v>42499.039629629624</v>
      </c>
      <c r="M3319" s="3" t="b">
        <v>0</v>
      </c>
      <c r="N3319" s="3">
        <v>18</v>
      </c>
      <c r="O3319" s="3" t="b">
        <v>1</v>
      </c>
      <c r="P3319" s="3" t="s">
        <v>8271</v>
      </c>
      <c r="Q3319" s="6">
        <f>E3319/D3319</f>
        <v>1.0619047619047619</v>
      </c>
      <c r="R3319" s="8">
        <f>E3319/N3319</f>
        <v>61.944444444444443</v>
      </c>
      <c r="S3319" s="3" t="s">
        <v>8319</v>
      </c>
      <c r="T3319" s="3" t="s">
        <v>8320</v>
      </c>
    </row>
    <row r="3320" spans="1:20" ht="63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12">
        <f t="shared" si="51"/>
        <v>42471.104166666672</v>
      </c>
      <c r="K3320" s="3">
        <v>1456902893</v>
      </c>
      <c r="L3320" s="12">
        <f>(((K3320/60)/60)/24)+DATE(1970,1,1)</f>
        <v>42431.302002314813</v>
      </c>
      <c r="M3320" s="3" t="b">
        <v>0</v>
      </c>
      <c r="N3320" s="3">
        <v>32</v>
      </c>
      <c r="O3320" s="3" t="b">
        <v>1</v>
      </c>
      <c r="P3320" s="3" t="s">
        <v>8271</v>
      </c>
      <c r="Q3320" s="6">
        <f>E3320/D3320</f>
        <v>1.256</v>
      </c>
      <c r="R3320" s="8">
        <f>E3320/N3320</f>
        <v>78.5</v>
      </c>
      <c r="S3320" s="3" t="s">
        <v>8319</v>
      </c>
      <c r="T3320" s="3" t="s">
        <v>8320</v>
      </c>
    </row>
    <row r="3321" spans="1:20" ht="10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12">
        <f t="shared" si="51"/>
        <v>42035.585486111115</v>
      </c>
      <c r="K3321" s="3">
        <v>1418824986</v>
      </c>
      <c r="L3321" s="12">
        <f>(((K3321/60)/60)/24)+DATE(1970,1,1)</f>
        <v>41990.585486111115</v>
      </c>
      <c r="M3321" s="3" t="b">
        <v>0</v>
      </c>
      <c r="N3321" s="3">
        <v>16</v>
      </c>
      <c r="O3321" s="3" t="b">
        <v>1</v>
      </c>
      <c r="P3321" s="3" t="s">
        <v>8271</v>
      </c>
      <c r="Q3321" s="6">
        <f>E3321/D3321</f>
        <v>1.08</v>
      </c>
      <c r="R3321" s="8">
        <f>E3321/N3321</f>
        <v>33.75</v>
      </c>
      <c r="S3321" s="3" t="s">
        <v>8319</v>
      </c>
      <c r="T3321" s="3" t="s">
        <v>8320</v>
      </c>
    </row>
    <row r="3322" spans="1:20" ht="84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12">
        <f t="shared" si="51"/>
        <v>42543.045798611114</v>
      </c>
      <c r="K3322" s="3">
        <v>1463965557</v>
      </c>
      <c r="L3322" s="12">
        <f>(((K3322/60)/60)/24)+DATE(1970,1,1)</f>
        <v>42513.045798611114</v>
      </c>
      <c r="M3322" s="3" t="b">
        <v>0</v>
      </c>
      <c r="N3322" s="3">
        <v>38</v>
      </c>
      <c r="O3322" s="3" t="b">
        <v>1</v>
      </c>
      <c r="P3322" s="3" t="s">
        <v>8271</v>
      </c>
      <c r="Q3322" s="6">
        <f>E3322/D3322</f>
        <v>1.01</v>
      </c>
      <c r="R3322" s="8">
        <f>E3322/N3322</f>
        <v>66.44736842105263</v>
      </c>
      <c r="S3322" s="3" t="s">
        <v>8319</v>
      </c>
      <c r="T3322" s="3" t="s">
        <v>8320</v>
      </c>
    </row>
    <row r="3323" spans="1:20" ht="10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12">
        <f t="shared" si="51"/>
        <v>41928.165972222225</v>
      </c>
      <c r="K3323" s="3">
        <v>1412216665</v>
      </c>
      <c r="L3323" s="12">
        <f>(((K3323/60)/60)/24)+DATE(1970,1,1)</f>
        <v>41914.100289351853</v>
      </c>
      <c r="M3323" s="3" t="b">
        <v>0</v>
      </c>
      <c r="N3323" s="3">
        <v>15</v>
      </c>
      <c r="O3323" s="3" t="b">
        <v>1</v>
      </c>
      <c r="P3323" s="3" t="s">
        <v>8271</v>
      </c>
      <c r="Q3323" s="6">
        <f>E3323/D3323</f>
        <v>1.0740000000000001</v>
      </c>
      <c r="R3323" s="8">
        <f>E3323/N3323</f>
        <v>35.799999999999997</v>
      </c>
      <c r="S3323" s="3" t="s">
        <v>8319</v>
      </c>
      <c r="T3323" s="3" t="s">
        <v>8320</v>
      </c>
    </row>
    <row r="3324" spans="1:20" ht="10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12">
        <f t="shared" si="51"/>
        <v>42543.163194444445</v>
      </c>
      <c r="K3324" s="3">
        <v>1464653696</v>
      </c>
      <c r="L3324" s="12">
        <f>(((K3324/60)/60)/24)+DATE(1970,1,1)</f>
        <v>42521.010370370372</v>
      </c>
      <c r="M3324" s="3" t="b">
        <v>0</v>
      </c>
      <c r="N3324" s="3">
        <v>23</v>
      </c>
      <c r="O3324" s="3" t="b">
        <v>1</v>
      </c>
      <c r="P3324" s="3" t="s">
        <v>8271</v>
      </c>
      <c r="Q3324" s="6">
        <f>E3324/D3324</f>
        <v>1.0151515151515151</v>
      </c>
      <c r="R3324" s="8">
        <f>E3324/N3324</f>
        <v>145.65217391304347</v>
      </c>
      <c r="S3324" s="3" t="s">
        <v>8319</v>
      </c>
      <c r="T3324" s="3" t="s">
        <v>8320</v>
      </c>
    </row>
    <row r="3325" spans="1:20" ht="126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12">
        <f t="shared" si="51"/>
        <v>42638.36583333333</v>
      </c>
      <c r="K3325" s="3">
        <v>1472201208</v>
      </c>
      <c r="L3325" s="12">
        <f>(((K3325/60)/60)/24)+DATE(1970,1,1)</f>
        <v>42608.36583333333</v>
      </c>
      <c r="M3325" s="3" t="b">
        <v>0</v>
      </c>
      <c r="N3325" s="3">
        <v>49</v>
      </c>
      <c r="O3325" s="3" t="b">
        <v>1</v>
      </c>
      <c r="P3325" s="3" t="s">
        <v>8271</v>
      </c>
      <c r="Q3325" s="6">
        <f>E3325/D3325</f>
        <v>1.2589999999999999</v>
      </c>
      <c r="R3325" s="8">
        <f>E3325/N3325</f>
        <v>25.693877551020407</v>
      </c>
      <c r="S3325" s="3" t="s">
        <v>8319</v>
      </c>
      <c r="T3325" s="3" t="s">
        <v>8320</v>
      </c>
    </row>
    <row r="3326" spans="1:20" ht="84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12">
        <f t="shared" si="51"/>
        <v>42526.58321759259</v>
      </c>
      <c r="K3326" s="3">
        <v>1463925590</v>
      </c>
      <c r="L3326" s="12">
        <f>(((K3326/60)/60)/24)+DATE(1970,1,1)</f>
        <v>42512.58321759259</v>
      </c>
      <c r="M3326" s="3" t="b">
        <v>0</v>
      </c>
      <c r="N3326" s="3">
        <v>10</v>
      </c>
      <c r="O3326" s="3" t="b">
        <v>1</v>
      </c>
      <c r="P3326" s="3" t="s">
        <v>8271</v>
      </c>
      <c r="Q3326" s="6">
        <f>E3326/D3326</f>
        <v>1.0166666666666666</v>
      </c>
      <c r="R3326" s="8">
        <f>E3326/N3326</f>
        <v>152.5</v>
      </c>
      <c r="S3326" s="3" t="s">
        <v>8319</v>
      </c>
      <c r="T3326" s="3" t="s">
        <v>8320</v>
      </c>
    </row>
    <row r="3327" spans="1:20" ht="10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12">
        <f t="shared" si="51"/>
        <v>42099.743946759263</v>
      </c>
      <c r="K3327" s="3">
        <v>1425235877</v>
      </c>
      <c r="L3327" s="12">
        <f>(((K3327/60)/60)/24)+DATE(1970,1,1)</f>
        <v>42064.785613425927</v>
      </c>
      <c r="M3327" s="3" t="b">
        <v>0</v>
      </c>
      <c r="N3327" s="3">
        <v>15</v>
      </c>
      <c r="O3327" s="3" t="b">
        <v>1</v>
      </c>
      <c r="P3327" s="3" t="s">
        <v>8271</v>
      </c>
      <c r="Q3327" s="6">
        <f>E3327/D3327</f>
        <v>1.125</v>
      </c>
      <c r="R3327" s="8">
        <f>E3327/N3327</f>
        <v>30</v>
      </c>
      <c r="S3327" s="3" t="s">
        <v>8319</v>
      </c>
      <c r="T3327" s="3" t="s">
        <v>8320</v>
      </c>
    </row>
    <row r="3328" spans="1:20" ht="10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12">
        <f t="shared" si="51"/>
        <v>42071.67251157407</v>
      </c>
      <c r="K3328" s="3">
        <v>1423242505</v>
      </c>
      <c r="L3328" s="12">
        <f>(((K3328/60)/60)/24)+DATE(1970,1,1)</f>
        <v>42041.714178240742</v>
      </c>
      <c r="M3328" s="3" t="b">
        <v>0</v>
      </c>
      <c r="N3328" s="3">
        <v>57</v>
      </c>
      <c r="O3328" s="3" t="b">
        <v>1</v>
      </c>
      <c r="P3328" s="3" t="s">
        <v>8271</v>
      </c>
      <c r="Q3328" s="6">
        <f>E3328/D3328</f>
        <v>1.0137499999999999</v>
      </c>
      <c r="R3328" s="8">
        <f>E3328/N3328</f>
        <v>142.28070175438597</v>
      </c>
      <c r="S3328" s="3" t="s">
        <v>8319</v>
      </c>
      <c r="T3328" s="3" t="s">
        <v>8320</v>
      </c>
    </row>
    <row r="3329" spans="1:20" ht="10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12">
        <f t="shared" si="51"/>
        <v>42498.374606481477</v>
      </c>
      <c r="K3329" s="3">
        <v>1460105966</v>
      </c>
      <c r="L3329" s="12">
        <f>(((K3329/60)/60)/24)+DATE(1970,1,1)</f>
        <v>42468.374606481477</v>
      </c>
      <c r="M3329" s="3" t="b">
        <v>0</v>
      </c>
      <c r="N3329" s="3">
        <v>33</v>
      </c>
      <c r="O3329" s="3" t="b">
        <v>1</v>
      </c>
      <c r="P3329" s="3" t="s">
        <v>8271</v>
      </c>
      <c r="Q3329" s="6">
        <f>E3329/D3329</f>
        <v>1.0125</v>
      </c>
      <c r="R3329" s="8">
        <f>E3329/N3329</f>
        <v>24.545454545454547</v>
      </c>
      <c r="S3329" s="3" t="s">
        <v>8319</v>
      </c>
      <c r="T3329" s="3" t="s">
        <v>8320</v>
      </c>
    </row>
    <row r="3330" spans="1:20" ht="10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12">
        <f t="shared" si="51"/>
        <v>41825.041666666664</v>
      </c>
      <c r="K3330" s="3">
        <v>1404308883</v>
      </c>
      <c r="L3330" s="12">
        <f>(((K3330/60)/60)/24)+DATE(1970,1,1)</f>
        <v>41822.57503472222</v>
      </c>
      <c r="M3330" s="3" t="b">
        <v>0</v>
      </c>
      <c r="N3330" s="3">
        <v>9</v>
      </c>
      <c r="O3330" s="3" t="b">
        <v>1</v>
      </c>
      <c r="P3330" s="3" t="s">
        <v>8271</v>
      </c>
      <c r="Q3330" s="6">
        <f>E3330/D3330</f>
        <v>1.4638888888888888</v>
      </c>
      <c r="R3330" s="8">
        <f>E3330/N3330</f>
        <v>292.77777777777777</v>
      </c>
      <c r="S3330" s="3" t="s">
        <v>8319</v>
      </c>
      <c r="T3330" s="3" t="s">
        <v>8320</v>
      </c>
    </row>
    <row r="3331" spans="1:20" ht="84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12">
        <f t="shared" ref="J3331:J3394" si="52">(((I3331/60)/60)/24)+DATE(1970,1,1)</f>
        <v>41847.958333333336</v>
      </c>
      <c r="K3331" s="3">
        <v>1405583108</v>
      </c>
      <c r="L3331" s="12">
        <f>(((K3331/60)/60)/24)+DATE(1970,1,1)</f>
        <v>41837.323009259257</v>
      </c>
      <c r="M3331" s="3" t="b">
        <v>0</v>
      </c>
      <c r="N3331" s="3">
        <v>26</v>
      </c>
      <c r="O3331" s="3" t="b">
        <v>1</v>
      </c>
      <c r="P3331" s="3" t="s">
        <v>8271</v>
      </c>
      <c r="Q3331" s="6">
        <f>E3331/D3331</f>
        <v>1.1679999999999999</v>
      </c>
      <c r="R3331" s="8">
        <f>E3331/N3331</f>
        <v>44.92307692307692</v>
      </c>
      <c r="S3331" s="3" t="s">
        <v>8319</v>
      </c>
      <c r="T3331" s="3" t="s">
        <v>8320</v>
      </c>
    </row>
    <row r="3332" spans="1:20" ht="10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12">
        <f t="shared" si="52"/>
        <v>42095.845694444448</v>
      </c>
      <c r="K3332" s="3">
        <v>1425331068</v>
      </c>
      <c r="L3332" s="12">
        <f>(((K3332/60)/60)/24)+DATE(1970,1,1)</f>
        <v>42065.887361111112</v>
      </c>
      <c r="M3332" s="3" t="b">
        <v>0</v>
      </c>
      <c r="N3332" s="3">
        <v>69</v>
      </c>
      <c r="O3332" s="3" t="b">
        <v>1</v>
      </c>
      <c r="P3332" s="3" t="s">
        <v>8271</v>
      </c>
      <c r="Q3332" s="6">
        <f>E3332/D3332</f>
        <v>1.0626666666666666</v>
      </c>
      <c r="R3332" s="8">
        <f>E3332/N3332</f>
        <v>23.10144927536232</v>
      </c>
      <c r="S3332" s="3" t="s">
        <v>8319</v>
      </c>
      <c r="T3332" s="3" t="s">
        <v>8320</v>
      </c>
    </row>
    <row r="3333" spans="1:20" ht="10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12">
        <f t="shared" si="52"/>
        <v>42283.697754629626</v>
      </c>
      <c r="K3333" s="3">
        <v>1441125886</v>
      </c>
      <c r="L3333" s="12">
        <f>(((K3333/60)/60)/24)+DATE(1970,1,1)</f>
        <v>42248.697754629626</v>
      </c>
      <c r="M3333" s="3" t="b">
        <v>0</v>
      </c>
      <c r="N3333" s="3">
        <v>65</v>
      </c>
      <c r="O3333" s="3" t="b">
        <v>1</v>
      </c>
      <c r="P3333" s="3" t="s">
        <v>8271</v>
      </c>
      <c r="Q3333" s="6">
        <f>E3333/D3333</f>
        <v>1.0451999999999999</v>
      </c>
      <c r="R3333" s="8">
        <f>E3333/N3333</f>
        <v>80.400000000000006</v>
      </c>
      <c r="S3333" s="3" t="s">
        <v>8319</v>
      </c>
      <c r="T3333" s="3" t="s">
        <v>8320</v>
      </c>
    </row>
    <row r="3334" spans="1:20" ht="10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12">
        <f t="shared" si="52"/>
        <v>41839.860300925924</v>
      </c>
      <c r="K3334" s="3">
        <v>1403210330</v>
      </c>
      <c r="L3334" s="12">
        <f>(((K3334/60)/60)/24)+DATE(1970,1,1)</f>
        <v>41809.860300925924</v>
      </c>
      <c r="M3334" s="3" t="b">
        <v>0</v>
      </c>
      <c r="N3334" s="3">
        <v>83</v>
      </c>
      <c r="O3334" s="3" t="b">
        <v>1</v>
      </c>
      <c r="P3334" s="3" t="s">
        <v>8271</v>
      </c>
      <c r="Q3334" s="6">
        <f>E3334/D3334</f>
        <v>1</v>
      </c>
      <c r="R3334" s="8">
        <f>E3334/N3334</f>
        <v>72.289156626506028</v>
      </c>
      <c r="S3334" s="3" t="s">
        <v>8319</v>
      </c>
      <c r="T3334" s="3" t="s">
        <v>8320</v>
      </c>
    </row>
    <row r="3335" spans="1:20" ht="10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12">
        <f t="shared" si="52"/>
        <v>42170.676851851851</v>
      </c>
      <c r="K3335" s="3">
        <v>1432484080</v>
      </c>
      <c r="L3335" s="12">
        <f>(((K3335/60)/60)/24)+DATE(1970,1,1)</f>
        <v>42148.676851851851</v>
      </c>
      <c r="M3335" s="3" t="b">
        <v>0</v>
      </c>
      <c r="N3335" s="3">
        <v>111</v>
      </c>
      <c r="O3335" s="3" t="b">
        <v>1</v>
      </c>
      <c r="P3335" s="3" t="s">
        <v>8271</v>
      </c>
      <c r="Q3335" s="6">
        <f>E3335/D3335</f>
        <v>1.0457142857142858</v>
      </c>
      <c r="R3335" s="8">
        <f>E3335/N3335</f>
        <v>32.972972972972975</v>
      </c>
      <c r="S3335" s="3" t="s">
        <v>8319</v>
      </c>
      <c r="T3335" s="3" t="s">
        <v>8320</v>
      </c>
    </row>
    <row r="3336" spans="1:20" ht="63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12">
        <f t="shared" si="52"/>
        <v>42215.521087962959</v>
      </c>
      <c r="K3336" s="3">
        <v>1435667422</v>
      </c>
      <c r="L3336" s="12">
        <f>(((K3336/60)/60)/24)+DATE(1970,1,1)</f>
        <v>42185.521087962959</v>
      </c>
      <c r="M3336" s="3" t="b">
        <v>0</v>
      </c>
      <c r="N3336" s="3">
        <v>46</v>
      </c>
      <c r="O3336" s="3" t="b">
        <v>1</v>
      </c>
      <c r="P3336" s="3" t="s">
        <v>8271</v>
      </c>
      <c r="Q3336" s="6">
        <f>E3336/D3336</f>
        <v>1.3862051149573753</v>
      </c>
      <c r="R3336" s="8">
        <f>E3336/N3336</f>
        <v>116.65217391304348</v>
      </c>
      <c r="S3336" s="3" t="s">
        <v>8319</v>
      </c>
      <c r="T3336" s="3" t="s">
        <v>8320</v>
      </c>
    </row>
    <row r="3337" spans="1:20" ht="10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12">
        <f t="shared" si="52"/>
        <v>41854.958333333336</v>
      </c>
      <c r="K3337" s="3">
        <v>1404749446</v>
      </c>
      <c r="L3337" s="12">
        <f>(((K3337/60)/60)/24)+DATE(1970,1,1)</f>
        <v>41827.674143518518</v>
      </c>
      <c r="M3337" s="3" t="b">
        <v>0</v>
      </c>
      <c r="N3337" s="3">
        <v>63</v>
      </c>
      <c r="O3337" s="3" t="b">
        <v>1</v>
      </c>
      <c r="P3337" s="3" t="s">
        <v>8271</v>
      </c>
      <c r="Q3337" s="6">
        <f>E3337/D3337</f>
        <v>1.0032000000000001</v>
      </c>
      <c r="R3337" s="8">
        <f>E3337/N3337</f>
        <v>79.61904761904762</v>
      </c>
      <c r="S3337" s="3" t="s">
        <v>8319</v>
      </c>
      <c r="T3337" s="3" t="s">
        <v>8320</v>
      </c>
    </row>
    <row r="3338" spans="1:20" ht="84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12">
        <f t="shared" si="52"/>
        <v>42465.35701388889</v>
      </c>
      <c r="K3338" s="3">
        <v>1457429646</v>
      </c>
      <c r="L3338" s="12">
        <f>(((K3338/60)/60)/24)+DATE(1970,1,1)</f>
        <v>42437.398680555561</v>
      </c>
      <c r="M3338" s="3" t="b">
        <v>0</v>
      </c>
      <c r="N3338" s="3">
        <v>9</v>
      </c>
      <c r="O3338" s="3" t="b">
        <v>1</v>
      </c>
      <c r="P3338" s="3" t="s">
        <v>8271</v>
      </c>
      <c r="Q3338" s="6">
        <f>E3338/D3338</f>
        <v>1</v>
      </c>
      <c r="R3338" s="8">
        <f>E3338/N3338</f>
        <v>27.777777777777779</v>
      </c>
      <c r="S3338" s="3" t="s">
        <v>8319</v>
      </c>
      <c r="T3338" s="3" t="s">
        <v>8320</v>
      </c>
    </row>
    <row r="3339" spans="1:20" ht="10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12">
        <f t="shared" si="52"/>
        <v>41922.875</v>
      </c>
      <c r="K3339" s="3">
        <v>1411109167</v>
      </c>
      <c r="L3339" s="12">
        <f>(((K3339/60)/60)/24)+DATE(1970,1,1)</f>
        <v>41901.282025462962</v>
      </c>
      <c r="M3339" s="3" t="b">
        <v>0</v>
      </c>
      <c r="N3339" s="3">
        <v>34</v>
      </c>
      <c r="O3339" s="3" t="b">
        <v>1</v>
      </c>
      <c r="P3339" s="3" t="s">
        <v>8271</v>
      </c>
      <c r="Q3339" s="6">
        <f>E3339/D3339</f>
        <v>1.1020000000000001</v>
      </c>
      <c r="R3339" s="8">
        <f>E3339/N3339</f>
        <v>81.029411764705884</v>
      </c>
      <c r="S3339" s="3" t="s">
        <v>8319</v>
      </c>
      <c r="T3339" s="3" t="s">
        <v>8320</v>
      </c>
    </row>
    <row r="3340" spans="1:20" ht="63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12">
        <f t="shared" si="52"/>
        <v>42790.574999999997</v>
      </c>
      <c r="K3340" s="3">
        <v>1486129680</v>
      </c>
      <c r="L3340" s="12">
        <f>(((K3340/60)/60)/24)+DATE(1970,1,1)</f>
        <v>42769.574999999997</v>
      </c>
      <c r="M3340" s="3" t="b">
        <v>0</v>
      </c>
      <c r="N3340" s="3">
        <v>112</v>
      </c>
      <c r="O3340" s="3" t="b">
        <v>1</v>
      </c>
      <c r="P3340" s="3" t="s">
        <v>8271</v>
      </c>
      <c r="Q3340" s="6">
        <f>E3340/D3340</f>
        <v>1.0218</v>
      </c>
      <c r="R3340" s="8">
        <f>E3340/N3340</f>
        <v>136.84821428571428</v>
      </c>
      <c r="S3340" s="3" t="s">
        <v>8319</v>
      </c>
      <c r="T3340" s="3" t="s">
        <v>8320</v>
      </c>
    </row>
    <row r="3341" spans="1:20" ht="84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12">
        <f t="shared" si="52"/>
        <v>42579.665717592594</v>
      </c>
      <c r="K3341" s="3">
        <v>1467129518</v>
      </c>
      <c r="L3341" s="12">
        <f>(((K3341/60)/60)/24)+DATE(1970,1,1)</f>
        <v>42549.665717592594</v>
      </c>
      <c r="M3341" s="3" t="b">
        <v>0</v>
      </c>
      <c r="N3341" s="3">
        <v>47</v>
      </c>
      <c r="O3341" s="3" t="b">
        <v>1</v>
      </c>
      <c r="P3341" s="3" t="s">
        <v>8271</v>
      </c>
      <c r="Q3341" s="6">
        <f>E3341/D3341</f>
        <v>1.0435000000000001</v>
      </c>
      <c r="R3341" s="8">
        <f>E3341/N3341</f>
        <v>177.61702127659575</v>
      </c>
      <c r="S3341" s="3" t="s">
        <v>8319</v>
      </c>
      <c r="T3341" s="3" t="s">
        <v>8320</v>
      </c>
    </row>
    <row r="3342" spans="1:20" ht="10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12">
        <f t="shared" si="52"/>
        <v>42710.974004629628</v>
      </c>
      <c r="K3342" s="3">
        <v>1478906554</v>
      </c>
      <c r="L3342" s="12">
        <f>(((K3342/60)/60)/24)+DATE(1970,1,1)</f>
        <v>42685.974004629628</v>
      </c>
      <c r="M3342" s="3" t="b">
        <v>0</v>
      </c>
      <c r="N3342" s="3">
        <v>38</v>
      </c>
      <c r="O3342" s="3" t="b">
        <v>1</v>
      </c>
      <c r="P3342" s="3" t="s">
        <v>8271</v>
      </c>
      <c r="Q3342" s="6">
        <f>E3342/D3342</f>
        <v>1.3816666666666666</v>
      </c>
      <c r="R3342" s="8">
        <f>E3342/N3342</f>
        <v>109.07894736842105</v>
      </c>
      <c r="S3342" s="3" t="s">
        <v>8319</v>
      </c>
      <c r="T3342" s="3" t="s">
        <v>8320</v>
      </c>
    </row>
    <row r="3343" spans="1:20" ht="10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12">
        <f t="shared" si="52"/>
        <v>42533.708333333328</v>
      </c>
      <c r="K3343" s="3">
        <v>1463771421</v>
      </c>
      <c r="L3343" s="12">
        <f>(((K3343/60)/60)/24)+DATE(1970,1,1)</f>
        <v>42510.798854166671</v>
      </c>
      <c r="M3343" s="3" t="b">
        <v>0</v>
      </c>
      <c r="N3343" s="3">
        <v>28</v>
      </c>
      <c r="O3343" s="3" t="b">
        <v>1</v>
      </c>
      <c r="P3343" s="3" t="s">
        <v>8271</v>
      </c>
      <c r="Q3343" s="6">
        <f>E3343/D3343</f>
        <v>1</v>
      </c>
      <c r="R3343" s="8">
        <f>E3343/N3343</f>
        <v>119.64285714285714</v>
      </c>
      <c r="S3343" s="3" t="s">
        <v>8319</v>
      </c>
      <c r="T3343" s="3" t="s">
        <v>8320</v>
      </c>
    </row>
    <row r="3344" spans="1:20" ht="84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12">
        <f t="shared" si="52"/>
        <v>42095.207638888889</v>
      </c>
      <c r="K3344" s="3">
        <v>1425020810</v>
      </c>
      <c r="L3344" s="12">
        <f>(((K3344/60)/60)/24)+DATE(1970,1,1)</f>
        <v>42062.296412037031</v>
      </c>
      <c r="M3344" s="3" t="b">
        <v>0</v>
      </c>
      <c r="N3344" s="3">
        <v>78</v>
      </c>
      <c r="O3344" s="3" t="b">
        <v>1</v>
      </c>
      <c r="P3344" s="3" t="s">
        <v>8271</v>
      </c>
      <c r="Q3344" s="6">
        <f>E3344/D3344</f>
        <v>1.0166666666666666</v>
      </c>
      <c r="R3344" s="8">
        <f>E3344/N3344</f>
        <v>78.205128205128204</v>
      </c>
      <c r="S3344" s="3" t="s">
        <v>8319</v>
      </c>
      <c r="T3344" s="3" t="s">
        <v>8320</v>
      </c>
    </row>
    <row r="3345" spans="1:20" ht="10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12">
        <f t="shared" si="52"/>
        <v>42473.554166666669</v>
      </c>
      <c r="K3345" s="3">
        <v>1458770384</v>
      </c>
      <c r="L3345" s="12">
        <f>(((K3345/60)/60)/24)+DATE(1970,1,1)</f>
        <v>42452.916481481487</v>
      </c>
      <c r="M3345" s="3" t="b">
        <v>0</v>
      </c>
      <c r="N3345" s="3">
        <v>23</v>
      </c>
      <c r="O3345" s="3" t="b">
        <v>1</v>
      </c>
      <c r="P3345" s="3" t="s">
        <v>8271</v>
      </c>
      <c r="Q3345" s="6">
        <f>E3345/D3345</f>
        <v>1.7142857142857142</v>
      </c>
      <c r="R3345" s="8">
        <f>E3345/N3345</f>
        <v>52.173913043478258</v>
      </c>
      <c r="S3345" s="3" t="s">
        <v>8319</v>
      </c>
      <c r="T3345" s="3" t="s">
        <v>8320</v>
      </c>
    </row>
    <row r="3346" spans="1:20" ht="10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12">
        <f t="shared" si="52"/>
        <v>41881.200150462959</v>
      </c>
      <c r="K3346" s="3">
        <v>1406782093</v>
      </c>
      <c r="L3346" s="12">
        <f>(((K3346/60)/60)/24)+DATE(1970,1,1)</f>
        <v>41851.200150462959</v>
      </c>
      <c r="M3346" s="3" t="b">
        <v>0</v>
      </c>
      <c r="N3346" s="3">
        <v>40</v>
      </c>
      <c r="O3346" s="3" t="b">
        <v>1</v>
      </c>
      <c r="P3346" s="3" t="s">
        <v>8271</v>
      </c>
      <c r="Q3346" s="6">
        <f>E3346/D3346</f>
        <v>1.0144444444444445</v>
      </c>
      <c r="R3346" s="8">
        <f>E3346/N3346</f>
        <v>114.125</v>
      </c>
      <c r="S3346" s="3" t="s">
        <v>8319</v>
      </c>
      <c r="T3346" s="3" t="s">
        <v>8320</v>
      </c>
    </row>
    <row r="3347" spans="1:20" ht="10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12">
        <f t="shared" si="52"/>
        <v>42112.025694444441</v>
      </c>
      <c r="K3347" s="3">
        <v>1424226768</v>
      </c>
      <c r="L3347" s="12">
        <f>(((K3347/60)/60)/24)+DATE(1970,1,1)</f>
        <v>42053.106111111112</v>
      </c>
      <c r="M3347" s="3" t="b">
        <v>0</v>
      </c>
      <c r="N3347" s="3">
        <v>13</v>
      </c>
      <c r="O3347" s="3" t="b">
        <v>1</v>
      </c>
      <c r="P3347" s="3" t="s">
        <v>8271</v>
      </c>
      <c r="Q3347" s="6">
        <f>E3347/D3347</f>
        <v>1.3</v>
      </c>
      <c r="R3347" s="8">
        <f>E3347/N3347</f>
        <v>50</v>
      </c>
      <c r="S3347" s="3" t="s">
        <v>8319</v>
      </c>
      <c r="T3347" s="3" t="s">
        <v>8320</v>
      </c>
    </row>
    <row r="3348" spans="1:20" ht="84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12">
        <f t="shared" si="52"/>
        <v>42061.024421296301</v>
      </c>
      <c r="K3348" s="3">
        <v>1424306110</v>
      </c>
      <c r="L3348" s="12">
        <f>(((K3348/60)/60)/24)+DATE(1970,1,1)</f>
        <v>42054.024421296301</v>
      </c>
      <c r="M3348" s="3" t="b">
        <v>0</v>
      </c>
      <c r="N3348" s="3">
        <v>18</v>
      </c>
      <c r="O3348" s="3" t="b">
        <v>1</v>
      </c>
      <c r="P3348" s="3" t="s">
        <v>8271</v>
      </c>
      <c r="Q3348" s="6">
        <f>E3348/D3348</f>
        <v>1.1000000000000001</v>
      </c>
      <c r="R3348" s="8">
        <f>E3348/N3348</f>
        <v>91.666666666666671</v>
      </c>
      <c r="S3348" s="3" t="s">
        <v>8319</v>
      </c>
      <c r="T3348" s="3" t="s">
        <v>8320</v>
      </c>
    </row>
    <row r="3349" spans="1:20" ht="126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12">
        <f t="shared" si="52"/>
        <v>42498.875</v>
      </c>
      <c r="K3349" s="3">
        <v>1461503654</v>
      </c>
      <c r="L3349" s="12">
        <f>(((K3349/60)/60)/24)+DATE(1970,1,1)</f>
        <v>42484.551550925928</v>
      </c>
      <c r="M3349" s="3" t="b">
        <v>0</v>
      </c>
      <c r="N3349" s="3">
        <v>22</v>
      </c>
      <c r="O3349" s="3" t="b">
        <v>1</v>
      </c>
      <c r="P3349" s="3" t="s">
        <v>8271</v>
      </c>
      <c r="Q3349" s="6">
        <f>E3349/D3349</f>
        <v>1.1944999999999999</v>
      </c>
      <c r="R3349" s="8">
        <f>E3349/N3349</f>
        <v>108.59090909090909</v>
      </c>
      <c r="S3349" s="3" t="s">
        <v>8319</v>
      </c>
      <c r="T3349" s="3" t="s">
        <v>8320</v>
      </c>
    </row>
    <row r="3350" spans="1:20" ht="10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12">
        <f t="shared" si="52"/>
        <v>42490.165972222225</v>
      </c>
      <c r="K3350" s="3">
        <v>1459949080</v>
      </c>
      <c r="L3350" s="12">
        <f>(((K3350/60)/60)/24)+DATE(1970,1,1)</f>
        <v>42466.558796296296</v>
      </c>
      <c r="M3350" s="3" t="b">
        <v>0</v>
      </c>
      <c r="N3350" s="3">
        <v>79</v>
      </c>
      <c r="O3350" s="3" t="b">
        <v>1</v>
      </c>
      <c r="P3350" s="3" t="s">
        <v>8271</v>
      </c>
      <c r="Q3350" s="6">
        <f>E3350/D3350</f>
        <v>1.002909090909091</v>
      </c>
      <c r="R3350" s="8">
        <f>E3350/N3350</f>
        <v>69.822784810126578</v>
      </c>
      <c r="S3350" s="3" t="s">
        <v>8319</v>
      </c>
      <c r="T3350" s="3" t="s">
        <v>8320</v>
      </c>
    </row>
    <row r="3351" spans="1:20" ht="10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12">
        <f t="shared" si="52"/>
        <v>42534.708333333328</v>
      </c>
      <c r="K3351" s="3">
        <v>1463971172</v>
      </c>
      <c r="L3351" s="12">
        <f>(((K3351/60)/60)/24)+DATE(1970,1,1)</f>
        <v>42513.110787037032</v>
      </c>
      <c r="M3351" s="3" t="b">
        <v>0</v>
      </c>
      <c r="N3351" s="3">
        <v>14</v>
      </c>
      <c r="O3351" s="3" t="b">
        <v>1</v>
      </c>
      <c r="P3351" s="3" t="s">
        <v>8271</v>
      </c>
      <c r="Q3351" s="6">
        <f>E3351/D3351</f>
        <v>1.534</v>
      </c>
      <c r="R3351" s="8">
        <f>E3351/N3351</f>
        <v>109.57142857142857</v>
      </c>
      <c r="S3351" s="3" t="s">
        <v>8319</v>
      </c>
      <c r="T3351" s="3" t="s">
        <v>8320</v>
      </c>
    </row>
    <row r="3352" spans="1:20" ht="10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12">
        <f t="shared" si="52"/>
        <v>42337.958333333328</v>
      </c>
      <c r="K3352" s="3">
        <v>1445791811</v>
      </c>
      <c r="L3352" s="12">
        <f>(((K3352/60)/60)/24)+DATE(1970,1,1)</f>
        <v>42302.701516203699</v>
      </c>
      <c r="M3352" s="3" t="b">
        <v>0</v>
      </c>
      <c r="N3352" s="3">
        <v>51</v>
      </c>
      <c r="O3352" s="3" t="b">
        <v>1</v>
      </c>
      <c r="P3352" s="3" t="s">
        <v>8271</v>
      </c>
      <c r="Q3352" s="6">
        <f>E3352/D3352</f>
        <v>1.0442857142857143</v>
      </c>
      <c r="R3352" s="8">
        <f>E3352/N3352</f>
        <v>71.666666666666671</v>
      </c>
      <c r="S3352" s="3" t="s">
        <v>8319</v>
      </c>
      <c r="T3352" s="3" t="s">
        <v>8320</v>
      </c>
    </row>
    <row r="3353" spans="1:20" ht="10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12">
        <f t="shared" si="52"/>
        <v>41843.458333333336</v>
      </c>
      <c r="K3353" s="3">
        <v>1402910965</v>
      </c>
      <c r="L3353" s="12">
        <f>(((K3353/60)/60)/24)+DATE(1970,1,1)</f>
        <v>41806.395428240743</v>
      </c>
      <c r="M3353" s="3" t="b">
        <v>0</v>
      </c>
      <c r="N3353" s="3">
        <v>54</v>
      </c>
      <c r="O3353" s="3" t="b">
        <v>1</v>
      </c>
      <c r="P3353" s="3" t="s">
        <v>8271</v>
      </c>
      <c r="Q3353" s="6">
        <f>E3353/D3353</f>
        <v>1.0109999999999999</v>
      </c>
      <c r="R3353" s="8">
        <f>E3353/N3353</f>
        <v>93.611111111111114</v>
      </c>
      <c r="S3353" s="3" t="s">
        <v>8319</v>
      </c>
      <c r="T3353" s="3" t="s">
        <v>8320</v>
      </c>
    </row>
    <row r="3354" spans="1:20" ht="10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12">
        <f t="shared" si="52"/>
        <v>42552.958333333328</v>
      </c>
      <c r="K3354" s="3">
        <v>1462492178</v>
      </c>
      <c r="L3354" s="12">
        <f>(((K3354/60)/60)/24)+DATE(1970,1,1)</f>
        <v>42495.992800925931</v>
      </c>
      <c r="M3354" s="3" t="b">
        <v>0</v>
      </c>
      <c r="N3354" s="3">
        <v>70</v>
      </c>
      <c r="O3354" s="3" t="b">
        <v>1</v>
      </c>
      <c r="P3354" s="3" t="s">
        <v>8271</v>
      </c>
      <c r="Q3354" s="6">
        <f>E3354/D3354</f>
        <v>1.0751999999999999</v>
      </c>
      <c r="R3354" s="8">
        <f>E3354/N3354</f>
        <v>76.8</v>
      </c>
      <c r="S3354" s="3" t="s">
        <v>8319</v>
      </c>
      <c r="T3354" s="3" t="s">
        <v>8320</v>
      </c>
    </row>
    <row r="3355" spans="1:20" ht="10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12">
        <f t="shared" si="52"/>
        <v>42492.958333333328</v>
      </c>
      <c r="K3355" s="3">
        <v>1461061350</v>
      </c>
      <c r="L3355" s="12">
        <f>(((K3355/60)/60)/24)+DATE(1970,1,1)</f>
        <v>42479.432291666672</v>
      </c>
      <c r="M3355" s="3" t="b">
        <v>0</v>
      </c>
      <c r="N3355" s="3">
        <v>44</v>
      </c>
      <c r="O3355" s="3" t="b">
        <v>1</v>
      </c>
      <c r="P3355" s="3" t="s">
        <v>8271</v>
      </c>
      <c r="Q3355" s="6">
        <f>E3355/D3355</f>
        <v>3.15</v>
      </c>
      <c r="R3355" s="8">
        <f>E3355/N3355</f>
        <v>35.795454545454547</v>
      </c>
      <c r="S3355" s="3" t="s">
        <v>8319</v>
      </c>
      <c r="T3355" s="3" t="s">
        <v>8320</v>
      </c>
    </row>
    <row r="3356" spans="1:20" ht="84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12">
        <f t="shared" si="52"/>
        <v>42306.167361111111</v>
      </c>
      <c r="K3356" s="3">
        <v>1443029206</v>
      </c>
      <c r="L3356" s="12">
        <f>(((K3356/60)/60)/24)+DATE(1970,1,1)</f>
        <v>42270.7269212963</v>
      </c>
      <c r="M3356" s="3" t="b">
        <v>0</v>
      </c>
      <c r="N3356" s="3">
        <v>55</v>
      </c>
      <c r="O3356" s="3" t="b">
        <v>1</v>
      </c>
      <c r="P3356" s="3" t="s">
        <v>8271</v>
      </c>
      <c r="Q3356" s="6">
        <f>E3356/D3356</f>
        <v>1.0193333333333334</v>
      </c>
      <c r="R3356" s="8">
        <f>E3356/N3356</f>
        <v>55.6</v>
      </c>
      <c r="S3356" s="3" t="s">
        <v>8319</v>
      </c>
      <c r="T3356" s="3" t="s">
        <v>8320</v>
      </c>
    </row>
    <row r="3357" spans="1:20" ht="10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12">
        <f t="shared" si="52"/>
        <v>42500.470138888893</v>
      </c>
      <c r="K3357" s="3">
        <v>1461941527</v>
      </c>
      <c r="L3357" s="12">
        <f>(((K3357/60)/60)/24)+DATE(1970,1,1)</f>
        <v>42489.619525462964</v>
      </c>
      <c r="M3357" s="3" t="b">
        <v>0</v>
      </c>
      <c r="N3357" s="3">
        <v>15</v>
      </c>
      <c r="O3357" s="3" t="b">
        <v>1</v>
      </c>
      <c r="P3357" s="3" t="s">
        <v>8271</v>
      </c>
      <c r="Q3357" s="6">
        <f>E3357/D3357</f>
        <v>1.2628571428571429</v>
      </c>
      <c r="R3357" s="8">
        <f>E3357/N3357</f>
        <v>147.33333333333334</v>
      </c>
      <c r="S3357" s="3" t="s">
        <v>8319</v>
      </c>
      <c r="T3357" s="3" t="s">
        <v>8320</v>
      </c>
    </row>
    <row r="3358" spans="1:20" ht="10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12">
        <f t="shared" si="52"/>
        <v>42566.815648148149</v>
      </c>
      <c r="K3358" s="3">
        <v>1466019272</v>
      </c>
      <c r="L3358" s="12">
        <f>(((K3358/60)/60)/24)+DATE(1970,1,1)</f>
        <v>42536.815648148149</v>
      </c>
      <c r="M3358" s="3" t="b">
        <v>0</v>
      </c>
      <c r="N3358" s="3">
        <v>27</v>
      </c>
      <c r="O3358" s="3" t="b">
        <v>1</v>
      </c>
      <c r="P3358" s="3" t="s">
        <v>8271</v>
      </c>
      <c r="Q3358" s="6">
        <f>E3358/D3358</f>
        <v>1.014</v>
      </c>
      <c r="R3358" s="8">
        <f>E3358/N3358</f>
        <v>56.333333333333336</v>
      </c>
      <c r="S3358" s="3" t="s">
        <v>8319</v>
      </c>
      <c r="T3358" s="3" t="s">
        <v>8320</v>
      </c>
    </row>
    <row r="3359" spans="1:20" ht="10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12">
        <f t="shared" si="52"/>
        <v>41852.417939814812</v>
      </c>
      <c r="K3359" s="3">
        <v>1404295310</v>
      </c>
      <c r="L3359" s="12">
        <f>(((K3359/60)/60)/24)+DATE(1970,1,1)</f>
        <v>41822.417939814812</v>
      </c>
      <c r="M3359" s="3" t="b">
        <v>0</v>
      </c>
      <c r="N3359" s="3">
        <v>21</v>
      </c>
      <c r="O3359" s="3" t="b">
        <v>1</v>
      </c>
      <c r="P3359" s="3" t="s">
        <v>8271</v>
      </c>
      <c r="Q3359" s="6">
        <f>E3359/D3359</f>
        <v>1.01</v>
      </c>
      <c r="R3359" s="8">
        <f>E3359/N3359</f>
        <v>96.19047619047619</v>
      </c>
      <c r="S3359" s="3" t="s">
        <v>8319</v>
      </c>
      <c r="T3359" s="3" t="s">
        <v>8320</v>
      </c>
    </row>
    <row r="3360" spans="1:20" ht="10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12">
        <f t="shared" si="52"/>
        <v>41962.352766203709</v>
      </c>
      <c r="K3360" s="3">
        <v>1413790079</v>
      </c>
      <c r="L3360" s="12">
        <f>(((K3360/60)/60)/24)+DATE(1970,1,1)</f>
        <v>41932.311099537037</v>
      </c>
      <c r="M3360" s="3" t="b">
        <v>0</v>
      </c>
      <c r="N3360" s="3">
        <v>162</v>
      </c>
      <c r="O3360" s="3" t="b">
        <v>1</v>
      </c>
      <c r="P3360" s="3" t="s">
        <v>8271</v>
      </c>
      <c r="Q3360" s="6">
        <f>E3360/D3360</f>
        <v>1.0299</v>
      </c>
      <c r="R3360" s="8">
        <f>E3360/N3360</f>
        <v>63.574074074074076</v>
      </c>
      <c r="S3360" s="3" t="s">
        <v>8319</v>
      </c>
      <c r="T3360" s="3" t="s">
        <v>8320</v>
      </c>
    </row>
    <row r="3361" spans="1:20" ht="84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12">
        <f t="shared" si="52"/>
        <v>42791.057106481487</v>
      </c>
      <c r="K3361" s="3">
        <v>1484097734</v>
      </c>
      <c r="L3361" s="12">
        <f>(((K3361/60)/60)/24)+DATE(1970,1,1)</f>
        <v>42746.057106481487</v>
      </c>
      <c r="M3361" s="3" t="b">
        <v>0</v>
      </c>
      <c r="N3361" s="3">
        <v>23</v>
      </c>
      <c r="O3361" s="3" t="b">
        <v>1</v>
      </c>
      <c r="P3361" s="3" t="s">
        <v>8271</v>
      </c>
      <c r="Q3361" s="6">
        <f>E3361/D3361</f>
        <v>1.0625</v>
      </c>
      <c r="R3361" s="8">
        <f>E3361/N3361</f>
        <v>184.78260869565219</v>
      </c>
      <c r="S3361" s="3" t="s">
        <v>8319</v>
      </c>
      <c r="T3361" s="3" t="s">
        <v>8320</v>
      </c>
    </row>
    <row r="3362" spans="1:20" ht="63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12">
        <f t="shared" si="52"/>
        <v>42718.665972222225</v>
      </c>
      <c r="K3362" s="3">
        <v>1479866343</v>
      </c>
      <c r="L3362" s="12">
        <f>(((K3362/60)/60)/24)+DATE(1970,1,1)</f>
        <v>42697.082673611112</v>
      </c>
      <c r="M3362" s="3" t="b">
        <v>0</v>
      </c>
      <c r="N3362" s="3">
        <v>72</v>
      </c>
      <c r="O3362" s="3" t="b">
        <v>1</v>
      </c>
      <c r="P3362" s="3" t="s">
        <v>8271</v>
      </c>
      <c r="Q3362" s="6">
        <f>E3362/D3362</f>
        <v>1.0137777777777779</v>
      </c>
      <c r="R3362" s="8">
        <f>E3362/N3362</f>
        <v>126.72222222222223</v>
      </c>
      <c r="S3362" s="3" t="s">
        <v>8319</v>
      </c>
      <c r="T3362" s="3" t="s">
        <v>8320</v>
      </c>
    </row>
    <row r="3363" spans="1:20" ht="10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12">
        <f t="shared" si="52"/>
        <v>41883.665972222225</v>
      </c>
      <c r="K3363" s="3">
        <v>1408062990</v>
      </c>
      <c r="L3363" s="12">
        <f>(((K3363/60)/60)/24)+DATE(1970,1,1)</f>
        <v>41866.025347222225</v>
      </c>
      <c r="M3363" s="3" t="b">
        <v>0</v>
      </c>
      <c r="N3363" s="3">
        <v>68</v>
      </c>
      <c r="O3363" s="3" t="b">
        <v>1</v>
      </c>
      <c r="P3363" s="3" t="s">
        <v>8271</v>
      </c>
      <c r="Q3363" s="6">
        <f>E3363/D3363</f>
        <v>1.1346000000000001</v>
      </c>
      <c r="R3363" s="8">
        <f>E3363/N3363</f>
        <v>83.42647058823529</v>
      </c>
      <c r="S3363" s="3" t="s">
        <v>8319</v>
      </c>
      <c r="T3363" s="3" t="s">
        <v>8320</v>
      </c>
    </row>
    <row r="3364" spans="1:20" ht="10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12">
        <f t="shared" si="52"/>
        <v>42070.204861111109</v>
      </c>
      <c r="K3364" s="3">
        <v>1424484717</v>
      </c>
      <c r="L3364" s="12">
        <f>(((K3364/60)/60)/24)+DATE(1970,1,1)</f>
        <v>42056.091631944444</v>
      </c>
      <c r="M3364" s="3" t="b">
        <v>0</v>
      </c>
      <c r="N3364" s="3">
        <v>20</v>
      </c>
      <c r="O3364" s="3" t="b">
        <v>1</v>
      </c>
      <c r="P3364" s="3" t="s">
        <v>8271</v>
      </c>
      <c r="Q3364" s="6">
        <f>E3364/D3364</f>
        <v>2.1800000000000002</v>
      </c>
      <c r="R3364" s="8">
        <f>E3364/N3364</f>
        <v>54.5</v>
      </c>
      <c r="S3364" s="3" t="s">
        <v>8319</v>
      </c>
      <c r="T3364" s="3" t="s">
        <v>8320</v>
      </c>
    </row>
    <row r="3365" spans="1:20" ht="10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12">
        <f t="shared" si="52"/>
        <v>41870.666666666664</v>
      </c>
      <c r="K3365" s="3">
        <v>1406831445</v>
      </c>
      <c r="L3365" s="12">
        <f>(((K3365/60)/60)/24)+DATE(1970,1,1)</f>
        <v>41851.771354166667</v>
      </c>
      <c r="M3365" s="3" t="b">
        <v>0</v>
      </c>
      <c r="N3365" s="3">
        <v>26</v>
      </c>
      <c r="O3365" s="3" t="b">
        <v>1</v>
      </c>
      <c r="P3365" s="3" t="s">
        <v>8271</v>
      </c>
      <c r="Q3365" s="6">
        <f>E3365/D3365</f>
        <v>1.0141935483870967</v>
      </c>
      <c r="R3365" s="8">
        <f>E3365/N3365</f>
        <v>302.30769230769232</v>
      </c>
      <c r="S3365" s="3" t="s">
        <v>8319</v>
      </c>
      <c r="T3365" s="3" t="s">
        <v>8320</v>
      </c>
    </row>
    <row r="3366" spans="1:20" ht="10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12">
        <f t="shared" si="52"/>
        <v>42444.875</v>
      </c>
      <c r="K3366" s="3">
        <v>1456183649</v>
      </c>
      <c r="L3366" s="12">
        <f>(((K3366/60)/60)/24)+DATE(1970,1,1)</f>
        <v>42422.977418981478</v>
      </c>
      <c r="M3366" s="3" t="b">
        <v>0</v>
      </c>
      <c r="N3366" s="3">
        <v>72</v>
      </c>
      <c r="O3366" s="3" t="b">
        <v>1</v>
      </c>
      <c r="P3366" s="3" t="s">
        <v>8271</v>
      </c>
      <c r="Q3366" s="6">
        <f>E3366/D3366</f>
        <v>1.0593333333333332</v>
      </c>
      <c r="R3366" s="8">
        <f>E3366/N3366</f>
        <v>44.138888888888886</v>
      </c>
      <c r="S3366" s="3" t="s">
        <v>8319</v>
      </c>
      <c r="T3366" s="3" t="s">
        <v>8320</v>
      </c>
    </row>
    <row r="3367" spans="1:20" ht="10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12">
        <f t="shared" si="52"/>
        <v>42351.101759259262</v>
      </c>
      <c r="K3367" s="3">
        <v>1447381592</v>
      </c>
      <c r="L3367" s="12">
        <f>(((K3367/60)/60)/24)+DATE(1970,1,1)</f>
        <v>42321.101759259262</v>
      </c>
      <c r="M3367" s="3" t="b">
        <v>0</v>
      </c>
      <c r="N3367" s="3">
        <v>3</v>
      </c>
      <c r="O3367" s="3" t="b">
        <v>1</v>
      </c>
      <c r="P3367" s="3" t="s">
        <v>8271</v>
      </c>
      <c r="Q3367" s="6">
        <f>E3367/D3367</f>
        <v>1.04</v>
      </c>
      <c r="R3367" s="8">
        <f>E3367/N3367</f>
        <v>866.66666666666663</v>
      </c>
      <c r="S3367" s="3" t="s">
        <v>8319</v>
      </c>
      <c r="T3367" s="3" t="s">
        <v>8320</v>
      </c>
    </row>
    <row r="3368" spans="1:20" ht="10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12">
        <f t="shared" si="52"/>
        <v>42137.067557870367</v>
      </c>
      <c r="K3368" s="3">
        <v>1428889037</v>
      </c>
      <c r="L3368" s="12">
        <f>(((K3368/60)/60)/24)+DATE(1970,1,1)</f>
        <v>42107.067557870367</v>
      </c>
      <c r="M3368" s="3" t="b">
        <v>0</v>
      </c>
      <c r="N3368" s="3">
        <v>18</v>
      </c>
      <c r="O3368" s="3" t="b">
        <v>1</v>
      </c>
      <c r="P3368" s="3" t="s">
        <v>8271</v>
      </c>
      <c r="Q3368" s="6">
        <f>E3368/D3368</f>
        <v>2.21</v>
      </c>
      <c r="R3368" s="8">
        <f>E3368/N3368</f>
        <v>61.388888888888886</v>
      </c>
      <c r="S3368" s="3" t="s">
        <v>8319</v>
      </c>
      <c r="T3368" s="3" t="s">
        <v>8320</v>
      </c>
    </row>
    <row r="3369" spans="1:20" ht="10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12">
        <f t="shared" si="52"/>
        <v>42217.933958333335</v>
      </c>
      <c r="K3369" s="3">
        <v>1436307894</v>
      </c>
      <c r="L3369" s="12">
        <f>(((K3369/60)/60)/24)+DATE(1970,1,1)</f>
        <v>42192.933958333335</v>
      </c>
      <c r="M3369" s="3" t="b">
        <v>0</v>
      </c>
      <c r="N3369" s="3">
        <v>30</v>
      </c>
      <c r="O3369" s="3" t="b">
        <v>1</v>
      </c>
      <c r="P3369" s="3" t="s">
        <v>8271</v>
      </c>
      <c r="Q3369" s="6">
        <f>E3369/D3369</f>
        <v>1.1866666666666668</v>
      </c>
      <c r="R3369" s="8">
        <f>E3369/N3369</f>
        <v>29.666666666666668</v>
      </c>
      <c r="S3369" s="3" t="s">
        <v>8319</v>
      </c>
      <c r="T3369" s="3" t="s">
        <v>8320</v>
      </c>
    </row>
    <row r="3370" spans="1:20" ht="84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12">
        <f t="shared" si="52"/>
        <v>42005.208333333328</v>
      </c>
      <c r="K3370" s="3">
        <v>1416977259</v>
      </c>
      <c r="L3370" s="12">
        <f>(((K3370/60)/60)/24)+DATE(1970,1,1)</f>
        <v>41969.199756944443</v>
      </c>
      <c r="M3370" s="3" t="b">
        <v>0</v>
      </c>
      <c r="N3370" s="3">
        <v>23</v>
      </c>
      <c r="O3370" s="3" t="b">
        <v>1</v>
      </c>
      <c r="P3370" s="3" t="s">
        <v>8271</v>
      </c>
      <c r="Q3370" s="6">
        <f>E3370/D3370</f>
        <v>1.046</v>
      </c>
      <c r="R3370" s="8">
        <f>E3370/N3370</f>
        <v>45.478260869565219</v>
      </c>
      <c r="S3370" s="3" t="s">
        <v>8319</v>
      </c>
      <c r="T3370" s="3" t="s">
        <v>8320</v>
      </c>
    </row>
    <row r="3371" spans="1:20" ht="10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12">
        <f t="shared" si="52"/>
        <v>42750.041435185187</v>
      </c>
      <c r="K3371" s="3">
        <v>1479257980</v>
      </c>
      <c r="L3371" s="12">
        <f>(((K3371/60)/60)/24)+DATE(1970,1,1)</f>
        <v>42690.041435185187</v>
      </c>
      <c r="M3371" s="3" t="b">
        <v>0</v>
      </c>
      <c r="N3371" s="3">
        <v>54</v>
      </c>
      <c r="O3371" s="3" t="b">
        <v>1</v>
      </c>
      <c r="P3371" s="3" t="s">
        <v>8271</v>
      </c>
      <c r="Q3371" s="6">
        <f>E3371/D3371</f>
        <v>1.0389999999999999</v>
      </c>
      <c r="R3371" s="8">
        <f>E3371/N3371</f>
        <v>96.203703703703709</v>
      </c>
      <c r="S3371" s="3" t="s">
        <v>8319</v>
      </c>
      <c r="T3371" s="3" t="s">
        <v>8320</v>
      </c>
    </row>
    <row r="3372" spans="1:20" ht="63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12">
        <f t="shared" si="52"/>
        <v>42721.333333333328</v>
      </c>
      <c r="K3372" s="3">
        <v>1479283285</v>
      </c>
      <c r="L3372" s="12">
        <f>(((K3372/60)/60)/24)+DATE(1970,1,1)</f>
        <v>42690.334317129629</v>
      </c>
      <c r="M3372" s="3" t="b">
        <v>0</v>
      </c>
      <c r="N3372" s="3">
        <v>26</v>
      </c>
      <c r="O3372" s="3" t="b">
        <v>1</v>
      </c>
      <c r="P3372" s="3" t="s">
        <v>8271</v>
      </c>
      <c r="Q3372" s="6">
        <f>E3372/D3372</f>
        <v>1.1773333333333333</v>
      </c>
      <c r="R3372" s="8">
        <f>E3372/N3372</f>
        <v>67.92307692307692</v>
      </c>
      <c r="S3372" s="3" t="s">
        <v>8319</v>
      </c>
      <c r="T3372" s="3" t="s">
        <v>8320</v>
      </c>
    </row>
    <row r="3373" spans="1:20" ht="63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12">
        <f t="shared" si="52"/>
        <v>42340.874594907407</v>
      </c>
      <c r="K3373" s="3">
        <v>1446670765</v>
      </c>
      <c r="L3373" s="12">
        <f>(((K3373/60)/60)/24)+DATE(1970,1,1)</f>
        <v>42312.874594907407</v>
      </c>
      <c r="M3373" s="3" t="b">
        <v>0</v>
      </c>
      <c r="N3373" s="3">
        <v>9</v>
      </c>
      <c r="O3373" s="3" t="b">
        <v>1</v>
      </c>
      <c r="P3373" s="3" t="s">
        <v>8271</v>
      </c>
      <c r="Q3373" s="6">
        <f>E3373/D3373</f>
        <v>1.385</v>
      </c>
      <c r="R3373" s="8">
        <f>E3373/N3373</f>
        <v>30.777777777777779</v>
      </c>
      <c r="S3373" s="3" t="s">
        <v>8319</v>
      </c>
      <c r="T3373" s="3" t="s">
        <v>8320</v>
      </c>
    </row>
    <row r="3374" spans="1:20" ht="84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12">
        <f t="shared" si="52"/>
        <v>41876.207638888889</v>
      </c>
      <c r="K3374" s="3">
        <v>1407157756</v>
      </c>
      <c r="L3374" s="12">
        <f>(((K3374/60)/60)/24)+DATE(1970,1,1)</f>
        <v>41855.548101851848</v>
      </c>
      <c r="M3374" s="3" t="b">
        <v>0</v>
      </c>
      <c r="N3374" s="3">
        <v>27</v>
      </c>
      <c r="O3374" s="3" t="b">
        <v>1</v>
      </c>
      <c r="P3374" s="3" t="s">
        <v>8271</v>
      </c>
      <c r="Q3374" s="6">
        <f>E3374/D3374</f>
        <v>1.0349999999999999</v>
      </c>
      <c r="R3374" s="8">
        <f>E3374/N3374</f>
        <v>38.333333333333336</v>
      </c>
      <c r="S3374" s="3" t="s">
        <v>8319</v>
      </c>
      <c r="T3374" s="3" t="s">
        <v>8320</v>
      </c>
    </row>
    <row r="3375" spans="1:20" ht="10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12">
        <f t="shared" si="52"/>
        <v>42203.666666666672</v>
      </c>
      <c r="K3375" s="3">
        <v>1435177840</v>
      </c>
      <c r="L3375" s="12">
        <f>(((K3375/60)/60)/24)+DATE(1970,1,1)</f>
        <v>42179.854629629626</v>
      </c>
      <c r="M3375" s="3" t="b">
        <v>0</v>
      </c>
      <c r="N3375" s="3">
        <v>30</v>
      </c>
      <c r="O3375" s="3" t="b">
        <v>1</v>
      </c>
      <c r="P3375" s="3" t="s">
        <v>8271</v>
      </c>
      <c r="Q3375" s="6">
        <f>E3375/D3375</f>
        <v>1.0024999999999999</v>
      </c>
      <c r="R3375" s="8">
        <f>E3375/N3375</f>
        <v>66.833333333333329</v>
      </c>
      <c r="S3375" s="3" t="s">
        <v>8319</v>
      </c>
      <c r="T3375" s="3" t="s">
        <v>8320</v>
      </c>
    </row>
    <row r="3376" spans="1:20" ht="84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12">
        <f t="shared" si="52"/>
        <v>42305.731666666667</v>
      </c>
      <c r="K3376" s="3">
        <v>1443461616</v>
      </c>
      <c r="L3376" s="12">
        <f>(((K3376/60)/60)/24)+DATE(1970,1,1)</f>
        <v>42275.731666666667</v>
      </c>
      <c r="M3376" s="3" t="b">
        <v>0</v>
      </c>
      <c r="N3376" s="3">
        <v>52</v>
      </c>
      <c r="O3376" s="3" t="b">
        <v>1</v>
      </c>
      <c r="P3376" s="3" t="s">
        <v>8271</v>
      </c>
      <c r="Q3376" s="6">
        <f>E3376/D3376</f>
        <v>1.0657142857142856</v>
      </c>
      <c r="R3376" s="8">
        <f>E3376/N3376</f>
        <v>71.730769230769226</v>
      </c>
      <c r="S3376" s="3" t="s">
        <v>8319</v>
      </c>
      <c r="T3376" s="3" t="s">
        <v>8320</v>
      </c>
    </row>
    <row r="3377" spans="1:20" ht="10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12">
        <f t="shared" si="52"/>
        <v>41777.610798611109</v>
      </c>
      <c r="K3377" s="3">
        <v>1399387173</v>
      </c>
      <c r="L3377" s="12">
        <f>(((K3377/60)/60)/24)+DATE(1970,1,1)</f>
        <v>41765.610798611109</v>
      </c>
      <c r="M3377" s="3" t="b">
        <v>0</v>
      </c>
      <c r="N3377" s="3">
        <v>17</v>
      </c>
      <c r="O3377" s="3" t="b">
        <v>1</v>
      </c>
      <c r="P3377" s="3" t="s">
        <v>8271</v>
      </c>
      <c r="Q3377" s="6">
        <f>E3377/D3377</f>
        <v>1</v>
      </c>
      <c r="R3377" s="8">
        <f>E3377/N3377</f>
        <v>176.47058823529412</v>
      </c>
      <c r="S3377" s="3" t="s">
        <v>8319</v>
      </c>
      <c r="T3377" s="3" t="s">
        <v>8320</v>
      </c>
    </row>
    <row r="3378" spans="1:20" ht="10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12">
        <f t="shared" si="52"/>
        <v>42119.659652777773</v>
      </c>
      <c r="K3378" s="3">
        <v>1424796594</v>
      </c>
      <c r="L3378" s="12">
        <f>(((K3378/60)/60)/24)+DATE(1970,1,1)</f>
        <v>42059.701319444444</v>
      </c>
      <c r="M3378" s="3" t="b">
        <v>0</v>
      </c>
      <c r="N3378" s="3">
        <v>19</v>
      </c>
      <c r="O3378" s="3" t="b">
        <v>1</v>
      </c>
      <c r="P3378" s="3" t="s">
        <v>8271</v>
      </c>
      <c r="Q3378" s="6">
        <f>E3378/D3378</f>
        <v>1.0001249999999999</v>
      </c>
      <c r="R3378" s="8">
        <f>E3378/N3378</f>
        <v>421.10526315789474</v>
      </c>
      <c r="S3378" s="3" t="s">
        <v>8319</v>
      </c>
      <c r="T3378" s="3" t="s">
        <v>8320</v>
      </c>
    </row>
    <row r="3379" spans="1:20" ht="10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12">
        <f t="shared" si="52"/>
        <v>42083.705555555556</v>
      </c>
      <c r="K3379" s="3">
        <v>1424280899</v>
      </c>
      <c r="L3379" s="12">
        <f>(((K3379/60)/60)/24)+DATE(1970,1,1)</f>
        <v>42053.732627314821</v>
      </c>
      <c r="M3379" s="3" t="b">
        <v>0</v>
      </c>
      <c r="N3379" s="3">
        <v>77</v>
      </c>
      <c r="O3379" s="3" t="b">
        <v>1</v>
      </c>
      <c r="P3379" s="3" t="s">
        <v>8271</v>
      </c>
      <c r="Q3379" s="6">
        <f>E3379/D3379</f>
        <v>1.0105</v>
      </c>
      <c r="R3379" s="8">
        <f>E3379/N3379</f>
        <v>104.98701298701299</v>
      </c>
      <c r="S3379" s="3" t="s">
        <v>8319</v>
      </c>
      <c r="T3379" s="3" t="s">
        <v>8320</v>
      </c>
    </row>
    <row r="3380" spans="1:20" ht="126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12">
        <f t="shared" si="52"/>
        <v>41882.547222222223</v>
      </c>
      <c r="K3380" s="3">
        <v>1407400306</v>
      </c>
      <c r="L3380" s="12">
        <f>(((K3380/60)/60)/24)+DATE(1970,1,1)</f>
        <v>41858.355393518519</v>
      </c>
      <c r="M3380" s="3" t="b">
        <v>0</v>
      </c>
      <c r="N3380" s="3">
        <v>21</v>
      </c>
      <c r="O3380" s="3" t="b">
        <v>1</v>
      </c>
      <c r="P3380" s="3" t="s">
        <v>8271</v>
      </c>
      <c r="Q3380" s="6">
        <f>E3380/D3380</f>
        <v>1.0763636363636364</v>
      </c>
      <c r="R3380" s="8">
        <f>E3380/N3380</f>
        <v>28.19047619047619</v>
      </c>
      <c r="S3380" s="3" t="s">
        <v>8319</v>
      </c>
      <c r="T3380" s="3" t="s">
        <v>8320</v>
      </c>
    </row>
    <row r="3381" spans="1:20" ht="10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12">
        <f t="shared" si="52"/>
        <v>42242.958333333328</v>
      </c>
      <c r="K3381" s="3">
        <v>1439122800</v>
      </c>
      <c r="L3381" s="12">
        <f>(((K3381/60)/60)/24)+DATE(1970,1,1)</f>
        <v>42225.513888888891</v>
      </c>
      <c r="M3381" s="3" t="b">
        <v>0</v>
      </c>
      <c r="N3381" s="3">
        <v>38</v>
      </c>
      <c r="O3381" s="3" t="b">
        <v>1</v>
      </c>
      <c r="P3381" s="3" t="s">
        <v>8271</v>
      </c>
      <c r="Q3381" s="6">
        <f>E3381/D3381</f>
        <v>1.0365</v>
      </c>
      <c r="R3381" s="8">
        <f>E3381/N3381</f>
        <v>54.55263157894737</v>
      </c>
      <c r="S3381" s="3" t="s">
        <v>8319</v>
      </c>
      <c r="T3381" s="3" t="s">
        <v>8320</v>
      </c>
    </row>
    <row r="3382" spans="1:20" ht="10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12">
        <f t="shared" si="52"/>
        <v>41972.995115740734</v>
      </c>
      <c r="K3382" s="3">
        <v>1414277578</v>
      </c>
      <c r="L3382" s="12">
        <f>(((K3382/60)/60)/24)+DATE(1970,1,1)</f>
        <v>41937.95344907407</v>
      </c>
      <c r="M3382" s="3" t="b">
        <v>0</v>
      </c>
      <c r="N3382" s="3">
        <v>28</v>
      </c>
      <c r="O3382" s="3" t="b">
        <v>1</v>
      </c>
      <c r="P3382" s="3" t="s">
        <v>8271</v>
      </c>
      <c r="Q3382" s="6">
        <f>E3382/D3382</f>
        <v>1.0443333333333333</v>
      </c>
      <c r="R3382" s="8">
        <f>E3382/N3382</f>
        <v>111.89285714285714</v>
      </c>
      <c r="S3382" s="3" t="s">
        <v>8319</v>
      </c>
      <c r="T3382" s="3" t="s">
        <v>8320</v>
      </c>
    </row>
    <row r="3383" spans="1:20" ht="10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12">
        <f t="shared" si="52"/>
        <v>42074.143321759257</v>
      </c>
      <c r="K3383" s="3">
        <v>1423455983</v>
      </c>
      <c r="L3383" s="12">
        <f>(((K3383/60)/60)/24)+DATE(1970,1,1)</f>
        <v>42044.184988425928</v>
      </c>
      <c r="M3383" s="3" t="b">
        <v>0</v>
      </c>
      <c r="N3383" s="3">
        <v>48</v>
      </c>
      <c r="O3383" s="3" t="b">
        <v>1</v>
      </c>
      <c r="P3383" s="3" t="s">
        <v>8271</v>
      </c>
      <c r="Q3383" s="6">
        <f>E3383/D3383</f>
        <v>1.0225</v>
      </c>
      <c r="R3383" s="8">
        <f>E3383/N3383</f>
        <v>85.208333333333329</v>
      </c>
      <c r="S3383" s="3" t="s">
        <v>8319</v>
      </c>
      <c r="T3383" s="3" t="s">
        <v>8320</v>
      </c>
    </row>
    <row r="3384" spans="1:20" ht="10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12">
        <f t="shared" si="52"/>
        <v>42583.957638888889</v>
      </c>
      <c r="K3384" s="3">
        <v>1467973256</v>
      </c>
      <c r="L3384" s="12">
        <f>(((K3384/60)/60)/24)+DATE(1970,1,1)</f>
        <v>42559.431203703702</v>
      </c>
      <c r="M3384" s="3" t="b">
        <v>0</v>
      </c>
      <c r="N3384" s="3">
        <v>46</v>
      </c>
      <c r="O3384" s="3" t="b">
        <v>1</v>
      </c>
      <c r="P3384" s="3" t="s">
        <v>8271</v>
      </c>
      <c r="Q3384" s="6">
        <f>E3384/D3384</f>
        <v>1.0074285714285713</v>
      </c>
      <c r="R3384" s="8">
        <f>E3384/N3384</f>
        <v>76.652173913043484</v>
      </c>
      <c r="S3384" s="3" t="s">
        <v>8319</v>
      </c>
      <c r="T3384" s="3" t="s">
        <v>8320</v>
      </c>
    </row>
    <row r="3385" spans="1:20" ht="10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12">
        <f t="shared" si="52"/>
        <v>42544.782638888893</v>
      </c>
      <c r="K3385" s="3">
        <v>1464979620</v>
      </c>
      <c r="L3385" s="12">
        <f>(((K3385/60)/60)/24)+DATE(1970,1,1)</f>
        <v>42524.782638888893</v>
      </c>
      <c r="M3385" s="3" t="b">
        <v>0</v>
      </c>
      <c r="N3385" s="3">
        <v>30</v>
      </c>
      <c r="O3385" s="3" t="b">
        <v>1</v>
      </c>
      <c r="P3385" s="3" t="s">
        <v>8271</v>
      </c>
      <c r="Q3385" s="6">
        <f>E3385/D3385</f>
        <v>1.1171428571428572</v>
      </c>
      <c r="R3385" s="8">
        <f>E3385/N3385</f>
        <v>65.166666666666671</v>
      </c>
      <c r="S3385" s="3" t="s">
        <v>8319</v>
      </c>
      <c r="T3385" s="3" t="s">
        <v>8320</v>
      </c>
    </row>
    <row r="3386" spans="1:20" ht="10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12">
        <f t="shared" si="52"/>
        <v>42329.125</v>
      </c>
      <c r="K3386" s="3">
        <v>1444874768</v>
      </c>
      <c r="L3386" s="12">
        <f>(((K3386/60)/60)/24)+DATE(1970,1,1)</f>
        <v>42292.087592592594</v>
      </c>
      <c r="M3386" s="3" t="b">
        <v>0</v>
      </c>
      <c r="N3386" s="3">
        <v>64</v>
      </c>
      <c r="O3386" s="3" t="b">
        <v>1</v>
      </c>
      <c r="P3386" s="3" t="s">
        <v>8271</v>
      </c>
      <c r="Q3386" s="6">
        <f>E3386/D3386</f>
        <v>1.0001100000000001</v>
      </c>
      <c r="R3386" s="8">
        <f>E3386/N3386</f>
        <v>93.760312499999998</v>
      </c>
      <c r="S3386" s="3" t="s">
        <v>8319</v>
      </c>
      <c r="T3386" s="3" t="s">
        <v>8320</v>
      </c>
    </row>
    <row r="3387" spans="1:20" ht="10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12">
        <f t="shared" si="52"/>
        <v>41983.8675</v>
      </c>
      <c r="K3387" s="3">
        <v>1415652552</v>
      </c>
      <c r="L3387" s="12">
        <f>(((K3387/60)/60)/24)+DATE(1970,1,1)</f>
        <v>41953.8675</v>
      </c>
      <c r="M3387" s="3" t="b">
        <v>0</v>
      </c>
      <c r="N3387" s="3">
        <v>15</v>
      </c>
      <c r="O3387" s="3" t="b">
        <v>1</v>
      </c>
      <c r="P3387" s="3" t="s">
        <v>8271</v>
      </c>
      <c r="Q3387" s="6">
        <f>E3387/D3387</f>
        <v>1</v>
      </c>
      <c r="R3387" s="8">
        <f>E3387/N3387</f>
        <v>133.33333333333334</v>
      </c>
      <c r="S3387" s="3" t="s">
        <v>8319</v>
      </c>
      <c r="T3387" s="3" t="s">
        <v>8320</v>
      </c>
    </row>
    <row r="3388" spans="1:20" ht="10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12">
        <f t="shared" si="52"/>
        <v>41976.644745370373</v>
      </c>
      <c r="K3388" s="3">
        <v>1415028506</v>
      </c>
      <c r="L3388" s="12">
        <f>(((K3388/60)/60)/24)+DATE(1970,1,1)</f>
        <v>41946.644745370373</v>
      </c>
      <c r="M3388" s="3" t="b">
        <v>0</v>
      </c>
      <c r="N3388" s="3">
        <v>41</v>
      </c>
      <c r="O3388" s="3" t="b">
        <v>1</v>
      </c>
      <c r="P3388" s="3" t="s">
        <v>8271</v>
      </c>
      <c r="Q3388" s="6">
        <f>E3388/D3388</f>
        <v>1.05</v>
      </c>
      <c r="R3388" s="8">
        <f>E3388/N3388</f>
        <v>51.219512195121951</v>
      </c>
      <c r="S3388" s="3" t="s">
        <v>8319</v>
      </c>
      <c r="T3388" s="3" t="s">
        <v>8320</v>
      </c>
    </row>
    <row r="3389" spans="1:20" ht="10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12">
        <f t="shared" si="52"/>
        <v>41987.762592592597</v>
      </c>
      <c r="K3389" s="3">
        <v>1415125088</v>
      </c>
      <c r="L3389" s="12">
        <f>(((K3389/60)/60)/24)+DATE(1970,1,1)</f>
        <v>41947.762592592589</v>
      </c>
      <c r="M3389" s="3" t="b">
        <v>0</v>
      </c>
      <c r="N3389" s="3">
        <v>35</v>
      </c>
      <c r="O3389" s="3" t="b">
        <v>1</v>
      </c>
      <c r="P3389" s="3" t="s">
        <v>8271</v>
      </c>
      <c r="Q3389" s="6">
        <f>E3389/D3389</f>
        <v>1.1686666666666667</v>
      </c>
      <c r="R3389" s="8">
        <f>E3389/N3389</f>
        <v>100.17142857142858</v>
      </c>
      <c r="S3389" s="3" t="s">
        <v>8319</v>
      </c>
      <c r="T3389" s="3" t="s">
        <v>8320</v>
      </c>
    </row>
    <row r="3390" spans="1:20" ht="126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12">
        <f t="shared" si="52"/>
        <v>42173.461122685185</v>
      </c>
      <c r="K3390" s="3">
        <v>1432033441</v>
      </c>
      <c r="L3390" s="12">
        <f>(((K3390/60)/60)/24)+DATE(1970,1,1)</f>
        <v>42143.461122685185</v>
      </c>
      <c r="M3390" s="3" t="b">
        <v>0</v>
      </c>
      <c r="N3390" s="3">
        <v>45</v>
      </c>
      <c r="O3390" s="3" t="b">
        <v>1</v>
      </c>
      <c r="P3390" s="3" t="s">
        <v>8271</v>
      </c>
      <c r="Q3390" s="6">
        <f>E3390/D3390</f>
        <v>1.038</v>
      </c>
      <c r="R3390" s="8">
        <f>E3390/N3390</f>
        <v>34.6</v>
      </c>
      <c r="S3390" s="3" t="s">
        <v>8319</v>
      </c>
      <c r="T3390" s="3" t="s">
        <v>8320</v>
      </c>
    </row>
    <row r="3391" spans="1:20" ht="10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12">
        <f t="shared" si="52"/>
        <v>42524.563449074078</v>
      </c>
      <c r="K3391" s="3">
        <v>1462368682</v>
      </c>
      <c r="L3391" s="12">
        <f>(((K3391/60)/60)/24)+DATE(1970,1,1)</f>
        <v>42494.563449074078</v>
      </c>
      <c r="M3391" s="3" t="b">
        <v>0</v>
      </c>
      <c r="N3391" s="3">
        <v>62</v>
      </c>
      <c r="O3391" s="3" t="b">
        <v>1</v>
      </c>
      <c r="P3391" s="3" t="s">
        <v>8271</v>
      </c>
      <c r="Q3391" s="6">
        <f>E3391/D3391</f>
        <v>1.145</v>
      </c>
      <c r="R3391" s="8">
        <f>E3391/N3391</f>
        <v>184.67741935483872</v>
      </c>
      <c r="S3391" s="3" t="s">
        <v>8319</v>
      </c>
      <c r="T3391" s="3" t="s">
        <v>8320</v>
      </c>
    </row>
    <row r="3392" spans="1:20" ht="126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12">
        <f t="shared" si="52"/>
        <v>41830.774826388886</v>
      </c>
      <c r="K3392" s="3">
        <v>1403721345</v>
      </c>
      <c r="L3392" s="12">
        <f>(((K3392/60)/60)/24)+DATE(1970,1,1)</f>
        <v>41815.774826388886</v>
      </c>
      <c r="M3392" s="3" t="b">
        <v>0</v>
      </c>
      <c r="N3392" s="3">
        <v>22</v>
      </c>
      <c r="O3392" s="3" t="b">
        <v>1</v>
      </c>
      <c r="P3392" s="3" t="s">
        <v>8271</v>
      </c>
      <c r="Q3392" s="6">
        <f>E3392/D3392</f>
        <v>1.024</v>
      </c>
      <c r="R3392" s="8">
        <f>E3392/N3392</f>
        <v>69.818181818181813</v>
      </c>
      <c r="S3392" s="3" t="s">
        <v>8319</v>
      </c>
      <c r="T3392" s="3" t="s">
        <v>8320</v>
      </c>
    </row>
    <row r="3393" spans="1:20" ht="10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12">
        <f t="shared" si="52"/>
        <v>41859.936111111114</v>
      </c>
      <c r="K3393" s="3">
        <v>1404997548</v>
      </c>
      <c r="L3393" s="12">
        <f>(((K3393/60)/60)/24)+DATE(1970,1,1)</f>
        <v>41830.545694444445</v>
      </c>
      <c r="M3393" s="3" t="b">
        <v>0</v>
      </c>
      <c r="N3393" s="3">
        <v>18</v>
      </c>
      <c r="O3393" s="3" t="b">
        <v>1</v>
      </c>
      <c r="P3393" s="3" t="s">
        <v>8271</v>
      </c>
      <c r="Q3393" s="6">
        <f>E3393/D3393</f>
        <v>2.23</v>
      </c>
      <c r="R3393" s="8">
        <f>E3393/N3393</f>
        <v>61.944444444444443</v>
      </c>
      <c r="S3393" s="3" t="s">
        <v>8319</v>
      </c>
      <c r="T3393" s="3" t="s">
        <v>8320</v>
      </c>
    </row>
    <row r="3394" spans="1:20" ht="10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12">
        <f t="shared" si="52"/>
        <v>42496.845543981486</v>
      </c>
      <c r="K3394" s="3">
        <v>1458245855</v>
      </c>
      <c r="L3394" s="12">
        <f>(((K3394/60)/60)/24)+DATE(1970,1,1)</f>
        <v>42446.845543981486</v>
      </c>
      <c r="M3394" s="3" t="b">
        <v>0</v>
      </c>
      <c r="N3394" s="3">
        <v>12</v>
      </c>
      <c r="O3394" s="3" t="b">
        <v>1</v>
      </c>
      <c r="P3394" s="3" t="s">
        <v>8271</v>
      </c>
      <c r="Q3394" s="6">
        <f>E3394/D3394</f>
        <v>1</v>
      </c>
      <c r="R3394" s="8">
        <f>E3394/N3394</f>
        <v>41.666666666666664</v>
      </c>
      <c r="S3394" s="3" t="s">
        <v>8319</v>
      </c>
      <c r="T3394" s="3" t="s">
        <v>8320</v>
      </c>
    </row>
    <row r="3395" spans="1:20" ht="10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12">
        <f t="shared" ref="J3395:J3458" si="53">(((I3395/60)/60)/24)+DATE(1970,1,1)</f>
        <v>41949.031944444447</v>
      </c>
      <c r="K3395" s="3">
        <v>1413065230</v>
      </c>
      <c r="L3395" s="12">
        <f>(((K3395/60)/60)/24)+DATE(1970,1,1)</f>
        <v>41923.921643518523</v>
      </c>
      <c r="M3395" s="3" t="b">
        <v>0</v>
      </c>
      <c r="N3395" s="3">
        <v>44</v>
      </c>
      <c r="O3395" s="3" t="b">
        <v>1</v>
      </c>
      <c r="P3395" s="3" t="s">
        <v>8271</v>
      </c>
      <c r="Q3395" s="6">
        <f>E3395/D3395</f>
        <v>1.0580000000000001</v>
      </c>
      <c r="R3395" s="8">
        <f>E3395/N3395</f>
        <v>36.06818181818182</v>
      </c>
      <c r="S3395" s="3" t="s">
        <v>8319</v>
      </c>
      <c r="T3395" s="3" t="s">
        <v>8320</v>
      </c>
    </row>
    <row r="3396" spans="1:20" ht="10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12">
        <f t="shared" si="53"/>
        <v>41847.59542824074</v>
      </c>
      <c r="K3396" s="3">
        <v>1403878645</v>
      </c>
      <c r="L3396" s="12">
        <f>(((K3396/60)/60)/24)+DATE(1970,1,1)</f>
        <v>41817.59542824074</v>
      </c>
      <c r="M3396" s="3" t="b">
        <v>0</v>
      </c>
      <c r="N3396" s="3">
        <v>27</v>
      </c>
      <c r="O3396" s="3" t="b">
        <v>1</v>
      </c>
      <c r="P3396" s="3" t="s">
        <v>8271</v>
      </c>
      <c r="Q3396" s="6">
        <f>E3396/D3396</f>
        <v>1.4236363636363636</v>
      </c>
      <c r="R3396" s="8">
        <f>E3396/N3396</f>
        <v>29</v>
      </c>
      <c r="S3396" s="3" t="s">
        <v>8319</v>
      </c>
      <c r="T3396" s="3" t="s">
        <v>8320</v>
      </c>
    </row>
    <row r="3397" spans="1:20" ht="63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12">
        <f t="shared" si="53"/>
        <v>42154.756944444445</v>
      </c>
      <c r="K3397" s="3">
        <v>1431795944</v>
      </c>
      <c r="L3397" s="12">
        <f>(((K3397/60)/60)/24)+DATE(1970,1,1)</f>
        <v>42140.712314814817</v>
      </c>
      <c r="M3397" s="3" t="b">
        <v>0</v>
      </c>
      <c r="N3397" s="3">
        <v>38</v>
      </c>
      <c r="O3397" s="3" t="b">
        <v>1</v>
      </c>
      <c r="P3397" s="3" t="s">
        <v>8271</v>
      </c>
      <c r="Q3397" s="6">
        <f>E3397/D3397</f>
        <v>1.84</v>
      </c>
      <c r="R3397" s="8">
        <f>E3397/N3397</f>
        <v>24.210526315789473</v>
      </c>
      <c r="S3397" s="3" t="s">
        <v>8319</v>
      </c>
      <c r="T3397" s="3" t="s">
        <v>8320</v>
      </c>
    </row>
    <row r="3398" spans="1:20" ht="84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12">
        <f t="shared" si="53"/>
        <v>41791.165972222225</v>
      </c>
      <c r="K3398" s="3">
        <v>1399286589</v>
      </c>
      <c r="L3398" s="12">
        <f>(((K3398/60)/60)/24)+DATE(1970,1,1)</f>
        <v>41764.44663194444</v>
      </c>
      <c r="M3398" s="3" t="b">
        <v>0</v>
      </c>
      <c r="N3398" s="3">
        <v>28</v>
      </c>
      <c r="O3398" s="3" t="b">
        <v>1</v>
      </c>
      <c r="P3398" s="3" t="s">
        <v>8271</v>
      </c>
      <c r="Q3398" s="6">
        <f>E3398/D3398</f>
        <v>1.0433333333333332</v>
      </c>
      <c r="R3398" s="8">
        <f>E3398/N3398</f>
        <v>55.892857142857146</v>
      </c>
      <c r="S3398" s="3" t="s">
        <v>8319</v>
      </c>
      <c r="T3398" s="3" t="s">
        <v>8320</v>
      </c>
    </row>
    <row r="3399" spans="1:20" ht="84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12">
        <f t="shared" si="53"/>
        <v>42418.916666666672</v>
      </c>
      <c r="K3399" s="3">
        <v>1452338929</v>
      </c>
      <c r="L3399" s="12">
        <f>(((K3399/60)/60)/24)+DATE(1970,1,1)</f>
        <v>42378.478344907402</v>
      </c>
      <c r="M3399" s="3" t="b">
        <v>0</v>
      </c>
      <c r="N3399" s="3">
        <v>24</v>
      </c>
      <c r="O3399" s="3" t="b">
        <v>1</v>
      </c>
      <c r="P3399" s="3" t="s">
        <v>8271</v>
      </c>
      <c r="Q3399" s="6">
        <f>E3399/D3399</f>
        <v>1.1200000000000001</v>
      </c>
      <c r="R3399" s="8">
        <f>E3399/N3399</f>
        <v>11.666666666666666</v>
      </c>
      <c r="S3399" s="3" t="s">
        <v>8319</v>
      </c>
      <c r="T3399" s="3" t="s">
        <v>8320</v>
      </c>
    </row>
    <row r="3400" spans="1:20" ht="10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12">
        <f t="shared" si="53"/>
        <v>41964.708333333328</v>
      </c>
      <c r="K3400" s="3">
        <v>1414605776</v>
      </c>
      <c r="L3400" s="12">
        <f>(((K3400/60)/60)/24)+DATE(1970,1,1)</f>
        <v>41941.75203703704</v>
      </c>
      <c r="M3400" s="3" t="b">
        <v>0</v>
      </c>
      <c r="N3400" s="3">
        <v>65</v>
      </c>
      <c r="O3400" s="3" t="b">
        <v>1</v>
      </c>
      <c r="P3400" s="3" t="s">
        <v>8271</v>
      </c>
      <c r="Q3400" s="6">
        <f>E3400/D3400</f>
        <v>1.1107499999999999</v>
      </c>
      <c r="R3400" s="8">
        <f>E3400/N3400</f>
        <v>68.353846153846149</v>
      </c>
      <c r="S3400" s="3" t="s">
        <v>8319</v>
      </c>
      <c r="T3400" s="3" t="s">
        <v>8320</v>
      </c>
    </row>
    <row r="3401" spans="1:20" ht="84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12">
        <f t="shared" si="53"/>
        <v>42056.920428240745</v>
      </c>
      <c r="K3401" s="3">
        <v>1421964325</v>
      </c>
      <c r="L3401" s="12">
        <f>(((K3401/60)/60)/24)+DATE(1970,1,1)</f>
        <v>42026.920428240745</v>
      </c>
      <c r="M3401" s="3" t="b">
        <v>0</v>
      </c>
      <c r="N3401" s="3">
        <v>46</v>
      </c>
      <c r="O3401" s="3" t="b">
        <v>1</v>
      </c>
      <c r="P3401" s="3" t="s">
        <v>8271</v>
      </c>
      <c r="Q3401" s="6">
        <f>E3401/D3401</f>
        <v>1.0375000000000001</v>
      </c>
      <c r="R3401" s="8">
        <f>E3401/N3401</f>
        <v>27.065217391304348</v>
      </c>
      <c r="S3401" s="3" t="s">
        <v>8319</v>
      </c>
      <c r="T3401" s="3" t="s">
        <v>8320</v>
      </c>
    </row>
    <row r="3402" spans="1:20" ht="10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12">
        <f t="shared" si="53"/>
        <v>41879.953865740739</v>
      </c>
      <c r="K3402" s="3">
        <v>1405378414</v>
      </c>
      <c r="L3402" s="12">
        <f>(((K3402/60)/60)/24)+DATE(1970,1,1)</f>
        <v>41834.953865740739</v>
      </c>
      <c r="M3402" s="3" t="b">
        <v>0</v>
      </c>
      <c r="N3402" s="3">
        <v>85</v>
      </c>
      <c r="O3402" s="3" t="b">
        <v>1</v>
      </c>
      <c r="P3402" s="3" t="s">
        <v>8271</v>
      </c>
      <c r="Q3402" s="6">
        <f>E3402/D3402</f>
        <v>1.0041</v>
      </c>
      <c r="R3402" s="8">
        <f>E3402/N3402</f>
        <v>118.12941176470588</v>
      </c>
      <c r="S3402" s="3" t="s">
        <v>8319</v>
      </c>
      <c r="T3402" s="3" t="s">
        <v>8320</v>
      </c>
    </row>
    <row r="3403" spans="1:20" ht="10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12">
        <f t="shared" si="53"/>
        <v>42223.723912037036</v>
      </c>
      <c r="K3403" s="3">
        <v>1436376146</v>
      </c>
      <c r="L3403" s="12">
        <f>(((K3403/60)/60)/24)+DATE(1970,1,1)</f>
        <v>42193.723912037036</v>
      </c>
      <c r="M3403" s="3" t="b">
        <v>0</v>
      </c>
      <c r="N3403" s="3">
        <v>66</v>
      </c>
      <c r="O3403" s="3" t="b">
        <v>1</v>
      </c>
      <c r="P3403" s="3" t="s">
        <v>8271</v>
      </c>
      <c r="Q3403" s="6">
        <f>E3403/D3403</f>
        <v>1.0186206896551724</v>
      </c>
      <c r="R3403" s="8">
        <f>E3403/N3403</f>
        <v>44.757575757575758</v>
      </c>
      <c r="S3403" s="3" t="s">
        <v>8319</v>
      </c>
      <c r="T3403" s="3" t="s">
        <v>8320</v>
      </c>
    </row>
    <row r="3404" spans="1:20" ht="10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12">
        <f t="shared" si="53"/>
        <v>42320.104861111111</v>
      </c>
      <c r="K3404" s="3">
        <v>1444747843</v>
      </c>
      <c r="L3404" s="12">
        <f>(((K3404/60)/60)/24)+DATE(1970,1,1)</f>
        <v>42290.61855324074</v>
      </c>
      <c r="M3404" s="3" t="b">
        <v>0</v>
      </c>
      <c r="N3404" s="3">
        <v>165</v>
      </c>
      <c r="O3404" s="3" t="b">
        <v>1</v>
      </c>
      <c r="P3404" s="3" t="s">
        <v>8271</v>
      </c>
      <c r="Q3404" s="6">
        <f>E3404/D3404</f>
        <v>1.0976666666666666</v>
      </c>
      <c r="R3404" s="8">
        <f>E3404/N3404</f>
        <v>99.787878787878782</v>
      </c>
      <c r="S3404" s="3" t="s">
        <v>8319</v>
      </c>
      <c r="T3404" s="3" t="s">
        <v>8320</v>
      </c>
    </row>
    <row r="3405" spans="1:20" ht="10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12">
        <f t="shared" si="53"/>
        <v>42180.462083333332</v>
      </c>
      <c r="K3405" s="3">
        <v>1432638324</v>
      </c>
      <c r="L3405" s="12">
        <f>(((K3405/60)/60)/24)+DATE(1970,1,1)</f>
        <v>42150.462083333332</v>
      </c>
      <c r="M3405" s="3" t="b">
        <v>0</v>
      </c>
      <c r="N3405" s="3">
        <v>17</v>
      </c>
      <c r="O3405" s="3" t="b">
        <v>1</v>
      </c>
      <c r="P3405" s="3" t="s">
        <v>8271</v>
      </c>
      <c r="Q3405" s="6">
        <f>E3405/D3405</f>
        <v>1</v>
      </c>
      <c r="R3405" s="8">
        <f>E3405/N3405</f>
        <v>117.64705882352941</v>
      </c>
      <c r="S3405" s="3" t="s">
        <v>8319</v>
      </c>
      <c r="T3405" s="3" t="s">
        <v>8320</v>
      </c>
    </row>
    <row r="3406" spans="1:20" ht="10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12">
        <f t="shared" si="53"/>
        <v>42172.503495370373</v>
      </c>
      <c r="K3406" s="3">
        <v>1432814702</v>
      </c>
      <c r="L3406" s="12">
        <f>(((K3406/60)/60)/24)+DATE(1970,1,1)</f>
        <v>42152.503495370373</v>
      </c>
      <c r="M3406" s="3" t="b">
        <v>0</v>
      </c>
      <c r="N3406" s="3">
        <v>3</v>
      </c>
      <c r="O3406" s="3" t="b">
        <v>1</v>
      </c>
      <c r="P3406" s="3" t="s">
        <v>8271</v>
      </c>
      <c r="Q3406" s="6">
        <f>E3406/D3406</f>
        <v>1.22</v>
      </c>
      <c r="R3406" s="8">
        <f>E3406/N3406</f>
        <v>203.33333333333334</v>
      </c>
      <c r="S3406" s="3" t="s">
        <v>8319</v>
      </c>
      <c r="T3406" s="3" t="s">
        <v>8320</v>
      </c>
    </row>
    <row r="3407" spans="1:20" ht="10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12">
        <f t="shared" si="53"/>
        <v>42430.999305555553</v>
      </c>
      <c r="K3407" s="3">
        <v>1455063886</v>
      </c>
      <c r="L3407" s="12">
        <f>(((K3407/60)/60)/24)+DATE(1970,1,1)</f>
        <v>42410.017199074078</v>
      </c>
      <c r="M3407" s="3" t="b">
        <v>0</v>
      </c>
      <c r="N3407" s="3">
        <v>17</v>
      </c>
      <c r="O3407" s="3" t="b">
        <v>1</v>
      </c>
      <c r="P3407" s="3" t="s">
        <v>8271</v>
      </c>
      <c r="Q3407" s="6">
        <f>E3407/D3407</f>
        <v>1.3757142857142857</v>
      </c>
      <c r="R3407" s="8">
        <f>E3407/N3407</f>
        <v>28.323529411764707</v>
      </c>
      <c r="S3407" s="3" t="s">
        <v>8319</v>
      </c>
      <c r="T3407" s="3" t="s">
        <v>8320</v>
      </c>
    </row>
    <row r="3408" spans="1:20" ht="84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12">
        <f t="shared" si="53"/>
        <v>41836.492777777778</v>
      </c>
      <c r="K3408" s="3">
        <v>1401623376</v>
      </c>
      <c r="L3408" s="12">
        <f>(((K3408/60)/60)/24)+DATE(1970,1,1)</f>
        <v>41791.492777777778</v>
      </c>
      <c r="M3408" s="3" t="b">
        <v>0</v>
      </c>
      <c r="N3408" s="3">
        <v>91</v>
      </c>
      <c r="O3408" s="3" t="b">
        <v>1</v>
      </c>
      <c r="P3408" s="3" t="s">
        <v>8271</v>
      </c>
      <c r="Q3408" s="6">
        <f>E3408/D3408</f>
        <v>1.0031000000000001</v>
      </c>
      <c r="R3408" s="8">
        <f>E3408/N3408</f>
        <v>110.23076923076923</v>
      </c>
      <c r="S3408" s="3" t="s">
        <v>8319</v>
      </c>
      <c r="T3408" s="3" t="s">
        <v>8320</v>
      </c>
    </row>
    <row r="3409" spans="1:20" ht="10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12">
        <f t="shared" si="53"/>
        <v>41826.422326388885</v>
      </c>
      <c r="K3409" s="3">
        <v>1402049289</v>
      </c>
      <c r="L3409" s="12">
        <f>(((K3409/60)/60)/24)+DATE(1970,1,1)</f>
        <v>41796.422326388885</v>
      </c>
      <c r="M3409" s="3" t="b">
        <v>0</v>
      </c>
      <c r="N3409" s="3">
        <v>67</v>
      </c>
      <c r="O3409" s="3" t="b">
        <v>1</v>
      </c>
      <c r="P3409" s="3" t="s">
        <v>8271</v>
      </c>
      <c r="Q3409" s="6">
        <f>E3409/D3409</f>
        <v>1.071</v>
      </c>
      <c r="R3409" s="8">
        <f>E3409/N3409</f>
        <v>31.970149253731343</v>
      </c>
      <c r="S3409" s="3" t="s">
        <v>8319</v>
      </c>
      <c r="T3409" s="3" t="s">
        <v>8320</v>
      </c>
    </row>
    <row r="3410" spans="1:20" ht="10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12">
        <f t="shared" si="53"/>
        <v>41838.991944444446</v>
      </c>
      <c r="K3410" s="3">
        <v>1403135304</v>
      </c>
      <c r="L3410" s="12">
        <f>(((K3410/60)/60)/24)+DATE(1970,1,1)</f>
        <v>41808.991944444446</v>
      </c>
      <c r="M3410" s="3" t="b">
        <v>0</v>
      </c>
      <c r="N3410" s="3">
        <v>18</v>
      </c>
      <c r="O3410" s="3" t="b">
        <v>1</v>
      </c>
      <c r="P3410" s="3" t="s">
        <v>8271</v>
      </c>
      <c r="Q3410" s="6">
        <f>E3410/D3410</f>
        <v>2.11</v>
      </c>
      <c r="R3410" s="8">
        <f>E3410/N3410</f>
        <v>58.611111111111114</v>
      </c>
      <c r="S3410" s="3" t="s">
        <v>8319</v>
      </c>
      <c r="T3410" s="3" t="s">
        <v>8320</v>
      </c>
    </row>
    <row r="3411" spans="1:20" ht="84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12">
        <f t="shared" si="53"/>
        <v>42582.873611111107</v>
      </c>
      <c r="K3411" s="3">
        <v>1466710358</v>
      </c>
      <c r="L3411" s="12">
        <f>(((K3411/60)/60)/24)+DATE(1970,1,1)</f>
        <v>42544.814328703709</v>
      </c>
      <c r="M3411" s="3" t="b">
        <v>0</v>
      </c>
      <c r="N3411" s="3">
        <v>21</v>
      </c>
      <c r="O3411" s="3" t="b">
        <v>1</v>
      </c>
      <c r="P3411" s="3" t="s">
        <v>8271</v>
      </c>
      <c r="Q3411" s="6">
        <f>E3411/D3411</f>
        <v>1.236</v>
      </c>
      <c r="R3411" s="8">
        <f>E3411/N3411</f>
        <v>29.428571428571427</v>
      </c>
      <c r="S3411" s="3" t="s">
        <v>8319</v>
      </c>
      <c r="T3411" s="3" t="s">
        <v>8320</v>
      </c>
    </row>
    <row r="3412" spans="1:20" ht="10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12">
        <f t="shared" si="53"/>
        <v>42527.291666666672</v>
      </c>
      <c r="K3412" s="3">
        <v>1462841990</v>
      </c>
      <c r="L3412" s="12">
        <f>(((K3412/60)/60)/24)+DATE(1970,1,1)</f>
        <v>42500.041550925926</v>
      </c>
      <c r="M3412" s="3" t="b">
        <v>0</v>
      </c>
      <c r="N3412" s="3">
        <v>40</v>
      </c>
      <c r="O3412" s="3" t="b">
        <v>1</v>
      </c>
      <c r="P3412" s="3" t="s">
        <v>8271</v>
      </c>
      <c r="Q3412" s="6">
        <f>E3412/D3412</f>
        <v>1.085</v>
      </c>
      <c r="R3412" s="8">
        <f>E3412/N3412</f>
        <v>81.375</v>
      </c>
      <c r="S3412" s="3" t="s">
        <v>8319</v>
      </c>
      <c r="T3412" s="3" t="s">
        <v>8320</v>
      </c>
    </row>
    <row r="3413" spans="1:20" ht="10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12">
        <f t="shared" si="53"/>
        <v>42285.022824074069</v>
      </c>
      <c r="K3413" s="3">
        <v>1442536372</v>
      </c>
      <c r="L3413" s="12">
        <f>(((K3413/60)/60)/24)+DATE(1970,1,1)</f>
        <v>42265.022824074069</v>
      </c>
      <c r="M3413" s="3" t="b">
        <v>0</v>
      </c>
      <c r="N3413" s="3">
        <v>78</v>
      </c>
      <c r="O3413" s="3" t="b">
        <v>1</v>
      </c>
      <c r="P3413" s="3" t="s">
        <v>8271</v>
      </c>
      <c r="Q3413" s="6">
        <f>E3413/D3413</f>
        <v>1.0356666666666667</v>
      </c>
      <c r="R3413" s="8">
        <f>E3413/N3413</f>
        <v>199.16666666666666</v>
      </c>
      <c r="S3413" s="3" t="s">
        <v>8319</v>
      </c>
      <c r="T3413" s="3" t="s">
        <v>8320</v>
      </c>
    </row>
    <row r="3414" spans="1:20" ht="10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12">
        <f t="shared" si="53"/>
        <v>41909.959050925929</v>
      </c>
      <c r="K3414" s="3">
        <v>1409266862</v>
      </c>
      <c r="L3414" s="12">
        <f>(((K3414/60)/60)/24)+DATE(1970,1,1)</f>
        <v>41879.959050925929</v>
      </c>
      <c r="M3414" s="3" t="b">
        <v>0</v>
      </c>
      <c r="N3414" s="3">
        <v>26</v>
      </c>
      <c r="O3414" s="3" t="b">
        <v>1</v>
      </c>
      <c r="P3414" s="3" t="s">
        <v>8271</v>
      </c>
      <c r="Q3414" s="6">
        <f>E3414/D3414</f>
        <v>1</v>
      </c>
      <c r="R3414" s="8">
        <f>E3414/N3414</f>
        <v>115.38461538461539</v>
      </c>
      <c r="S3414" s="3" t="s">
        <v>8319</v>
      </c>
      <c r="T3414" s="3" t="s">
        <v>8320</v>
      </c>
    </row>
    <row r="3415" spans="1:20" ht="10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12">
        <f t="shared" si="53"/>
        <v>42063.207638888889</v>
      </c>
      <c r="K3415" s="3">
        <v>1424280938</v>
      </c>
      <c r="L3415" s="12">
        <f>(((K3415/60)/60)/24)+DATE(1970,1,1)</f>
        <v>42053.733078703706</v>
      </c>
      <c r="M3415" s="3" t="b">
        <v>0</v>
      </c>
      <c r="N3415" s="3">
        <v>14</v>
      </c>
      <c r="O3415" s="3" t="b">
        <v>1</v>
      </c>
      <c r="P3415" s="3" t="s">
        <v>8271</v>
      </c>
      <c r="Q3415" s="6">
        <f>E3415/D3415</f>
        <v>1.3</v>
      </c>
      <c r="R3415" s="8">
        <f>E3415/N3415</f>
        <v>46.428571428571431</v>
      </c>
      <c r="S3415" s="3" t="s">
        <v>8319</v>
      </c>
      <c r="T3415" s="3" t="s">
        <v>8320</v>
      </c>
    </row>
    <row r="3416" spans="1:20" ht="10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12">
        <f t="shared" si="53"/>
        <v>42705.332638888889</v>
      </c>
      <c r="K3416" s="3">
        <v>1478030325</v>
      </c>
      <c r="L3416" s="12">
        <f>(((K3416/60)/60)/24)+DATE(1970,1,1)</f>
        <v>42675.832465277781</v>
      </c>
      <c r="M3416" s="3" t="b">
        <v>0</v>
      </c>
      <c r="N3416" s="3">
        <v>44</v>
      </c>
      <c r="O3416" s="3" t="b">
        <v>1</v>
      </c>
      <c r="P3416" s="3" t="s">
        <v>8271</v>
      </c>
      <c r="Q3416" s="6">
        <f>E3416/D3416</f>
        <v>1.0349999999999999</v>
      </c>
      <c r="R3416" s="8">
        <f>E3416/N3416</f>
        <v>70.568181818181813</v>
      </c>
      <c r="S3416" s="3" t="s">
        <v>8319</v>
      </c>
      <c r="T3416" s="3" t="s">
        <v>8320</v>
      </c>
    </row>
    <row r="3417" spans="1:20" ht="84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12">
        <f t="shared" si="53"/>
        <v>42477.979166666672</v>
      </c>
      <c r="K3417" s="3">
        <v>1459999656</v>
      </c>
      <c r="L3417" s="12">
        <f>(((K3417/60)/60)/24)+DATE(1970,1,1)</f>
        <v>42467.144166666665</v>
      </c>
      <c r="M3417" s="3" t="b">
        <v>0</v>
      </c>
      <c r="N3417" s="3">
        <v>9</v>
      </c>
      <c r="O3417" s="3" t="b">
        <v>1</v>
      </c>
      <c r="P3417" s="3" t="s">
        <v>8271</v>
      </c>
      <c r="Q3417" s="6">
        <f>E3417/D3417</f>
        <v>1</v>
      </c>
      <c r="R3417" s="8">
        <f>E3417/N3417</f>
        <v>22.222222222222221</v>
      </c>
      <c r="S3417" s="3" t="s">
        <v>8319</v>
      </c>
      <c r="T3417" s="3" t="s">
        <v>8320</v>
      </c>
    </row>
    <row r="3418" spans="1:20" ht="10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12">
        <f t="shared" si="53"/>
        <v>42117.770833333328</v>
      </c>
      <c r="K3418" s="3">
        <v>1427363645</v>
      </c>
      <c r="L3418" s="12">
        <f>(((K3418/60)/60)/24)+DATE(1970,1,1)</f>
        <v>42089.412557870368</v>
      </c>
      <c r="M3418" s="3" t="b">
        <v>0</v>
      </c>
      <c r="N3418" s="3">
        <v>30</v>
      </c>
      <c r="O3418" s="3" t="b">
        <v>1</v>
      </c>
      <c r="P3418" s="3" t="s">
        <v>8271</v>
      </c>
      <c r="Q3418" s="6">
        <f>E3418/D3418</f>
        <v>1.196</v>
      </c>
      <c r="R3418" s="8">
        <f>E3418/N3418</f>
        <v>159.46666666666667</v>
      </c>
      <c r="S3418" s="3" t="s">
        <v>8319</v>
      </c>
      <c r="T3418" s="3" t="s">
        <v>8320</v>
      </c>
    </row>
    <row r="3419" spans="1:20" ht="10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12">
        <f t="shared" si="53"/>
        <v>41938.029861111114</v>
      </c>
      <c r="K3419" s="3">
        <v>1410558948</v>
      </c>
      <c r="L3419" s="12">
        <f>(((K3419/60)/60)/24)+DATE(1970,1,1)</f>
        <v>41894.91375</v>
      </c>
      <c r="M3419" s="3" t="b">
        <v>0</v>
      </c>
      <c r="N3419" s="3">
        <v>45</v>
      </c>
      <c r="O3419" s="3" t="b">
        <v>1</v>
      </c>
      <c r="P3419" s="3" t="s">
        <v>8271</v>
      </c>
      <c r="Q3419" s="6">
        <f>E3419/D3419</f>
        <v>1.0000058823529412</v>
      </c>
      <c r="R3419" s="8">
        <f>E3419/N3419</f>
        <v>37.777999999999999</v>
      </c>
      <c r="S3419" s="3" t="s">
        <v>8319</v>
      </c>
      <c r="T3419" s="3" t="s">
        <v>8320</v>
      </c>
    </row>
    <row r="3420" spans="1:20" ht="10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12">
        <f t="shared" si="53"/>
        <v>41782.83457175926</v>
      </c>
      <c r="K3420" s="3">
        <v>1398283307</v>
      </c>
      <c r="L3420" s="12">
        <f>(((K3420/60)/60)/24)+DATE(1970,1,1)</f>
        <v>41752.83457175926</v>
      </c>
      <c r="M3420" s="3" t="b">
        <v>0</v>
      </c>
      <c r="N3420" s="3">
        <v>56</v>
      </c>
      <c r="O3420" s="3" t="b">
        <v>1</v>
      </c>
      <c r="P3420" s="3" t="s">
        <v>8271</v>
      </c>
      <c r="Q3420" s="6">
        <f>E3420/D3420</f>
        <v>1.00875</v>
      </c>
      <c r="R3420" s="8">
        <f>E3420/N3420</f>
        <v>72.053571428571431</v>
      </c>
      <c r="S3420" s="3" t="s">
        <v>8319</v>
      </c>
      <c r="T3420" s="3" t="s">
        <v>8320</v>
      </c>
    </row>
    <row r="3421" spans="1:20" ht="126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12">
        <f t="shared" si="53"/>
        <v>42466.895833333328</v>
      </c>
      <c r="K3421" s="3">
        <v>1458416585</v>
      </c>
      <c r="L3421" s="12">
        <f>(((K3421/60)/60)/24)+DATE(1970,1,1)</f>
        <v>42448.821585648147</v>
      </c>
      <c r="M3421" s="3" t="b">
        <v>0</v>
      </c>
      <c r="N3421" s="3">
        <v>46</v>
      </c>
      <c r="O3421" s="3" t="b">
        <v>1</v>
      </c>
      <c r="P3421" s="3" t="s">
        <v>8271</v>
      </c>
      <c r="Q3421" s="6">
        <f>E3421/D3421</f>
        <v>1.0654545454545454</v>
      </c>
      <c r="R3421" s="8">
        <f>E3421/N3421</f>
        <v>63.695652173913047</v>
      </c>
      <c r="S3421" s="3" t="s">
        <v>8319</v>
      </c>
      <c r="T3421" s="3" t="s">
        <v>8320</v>
      </c>
    </row>
    <row r="3422" spans="1:20" ht="84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12">
        <f t="shared" si="53"/>
        <v>42414</v>
      </c>
      <c r="K3422" s="3">
        <v>1454638202</v>
      </c>
      <c r="L3422" s="12">
        <f>(((K3422/60)/60)/24)+DATE(1970,1,1)</f>
        <v>42405.090300925927</v>
      </c>
      <c r="M3422" s="3" t="b">
        <v>0</v>
      </c>
      <c r="N3422" s="3">
        <v>34</v>
      </c>
      <c r="O3422" s="3" t="b">
        <v>1</v>
      </c>
      <c r="P3422" s="3" t="s">
        <v>8271</v>
      </c>
      <c r="Q3422" s="6">
        <f>E3422/D3422</f>
        <v>1.38</v>
      </c>
      <c r="R3422" s="8">
        <f>E3422/N3422</f>
        <v>28.411764705882351</v>
      </c>
      <c r="S3422" s="3" t="s">
        <v>8319</v>
      </c>
      <c r="T3422" s="3" t="s">
        <v>8320</v>
      </c>
    </row>
    <row r="3423" spans="1:20" ht="10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12">
        <f t="shared" si="53"/>
        <v>42067.791238425925</v>
      </c>
      <c r="K3423" s="3">
        <v>1422903563</v>
      </c>
      <c r="L3423" s="12">
        <f>(((K3423/60)/60)/24)+DATE(1970,1,1)</f>
        <v>42037.791238425925</v>
      </c>
      <c r="M3423" s="3" t="b">
        <v>0</v>
      </c>
      <c r="N3423" s="3">
        <v>98</v>
      </c>
      <c r="O3423" s="3" t="b">
        <v>1</v>
      </c>
      <c r="P3423" s="3" t="s">
        <v>8271</v>
      </c>
      <c r="Q3423" s="6">
        <f>E3423/D3423</f>
        <v>1.0115000000000001</v>
      </c>
      <c r="R3423" s="8">
        <f>E3423/N3423</f>
        <v>103.21428571428571</v>
      </c>
      <c r="S3423" s="3" t="s">
        <v>8319</v>
      </c>
      <c r="T3423" s="3" t="s">
        <v>8320</v>
      </c>
    </row>
    <row r="3424" spans="1:20" ht="10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12">
        <f t="shared" si="53"/>
        <v>42352</v>
      </c>
      <c r="K3424" s="3">
        <v>1447594176</v>
      </c>
      <c r="L3424" s="12">
        <f>(((K3424/60)/60)/24)+DATE(1970,1,1)</f>
        <v>42323.562222222223</v>
      </c>
      <c r="M3424" s="3" t="b">
        <v>0</v>
      </c>
      <c r="N3424" s="3">
        <v>46</v>
      </c>
      <c r="O3424" s="3" t="b">
        <v>1</v>
      </c>
      <c r="P3424" s="3" t="s">
        <v>8271</v>
      </c>
      <c r="Q3424" s="6">
        <f>E3424/D3424</f>
        <v>1.091</v>
      </c>
      <c r="R3424" s="8">
        <f>E3424/N3424</f>
        <v>71.152173913043484</v>
      </c>
      <c r="S3424" s="3" t="s">
        <v>8319</v>
      </c>
      <c r="T3424" s="3" t="s">
        <v>8320</v>
      </c>
    </row>
    <row r="3425" spans="1:20" ht="84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12">
        <f t="shared" si="53"/>
        <v>42118.911354166667</v>
      </c>
      <c r="K3425" s="3">
        <v>1427320341</v>
      </c>
      <c r="L3425" s="12">
        <f>(((K3425/60)/60)/24)+DATE(1970,1,1)</f>
        <v>42088.911354166667</v>
      </c>
      <c r="M3425" s="3" t="b">
        <v>0</v>
      </c>
      <c r="N3425" s="3">
        <v>10</v>
      </c>
      <c r="O3425" s="3" t="b">
        <v>1</v>
      </c>
      <c r="P3425" s="3" t="s">
        <v>8271</v>
      </c>
      <c r="Q3425" s="6">
        <f>E3425/D3425</f>
        <v>1.4</v>
      </c>
      <c r="R3425" s="8">
        <f>E3425/N3425</f>
        <v>35</v>
      </c>
      <c r="S3425" s="3" t="s">
        <v>8319</v>
      </c>
      <c r="T3425" s="3" t="s">
        <v>8320</v>
      </c>
    </row>
    <row r="3426" spans="1:20" ht="10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12">
        <f t="shared" si="53"/>
        <v>42040.290972222225</v>
      </c>
      <c r="K3426" s="3">
        <v>1421252084</v>
      </c>
      <c r="L3426" s="12">
        <f>(((K3426/60)/60)/24)+DATE(1970,1,1)</f>
        <v>42018.676898148144</v>
      </c>
      <c r="M3426" s="3" t="b">
        <v>0</v>
      </c>
      <c r="N3426" s="3">
        <v>76</v>
      </c>
      <c r="O3426" s="3" t="b">
        <v>1</v>
      </c>
      <c r="P3426" s="3" t="s">
        <v>8271</v>
      </c>
      <c r="Q3426" s="6">
        <f>E3426/D3426</f>
        <v>1.0358333333333334</v>
      </c>
      <c r="R3426" s="8">
        <f>E3426/N3426</f>
        <v>81.776315789473685</v>
      </c>
      <c r="S3426" s="3" t="s">
        <v>8319</v>
      </c>
      <c r="T3426" s="3" t="s">
        <v>8320</v>
      </c>
    </row>
    <row r="3427" spans="1:20" ht="10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12">
        <f t="shared" si="53"/>
        <v>41916.617314814815</v>
      </c>
      <c r="K3427" s="3">
        <v>1409669336</v>
      </c>
      <c r="L3427" s="12">
        <f>(((K3427/60)/60)/24)+DATE(1970,1,1)</f>
        <v>41884.617314814815</v>
      </c>
      <c r="M3427" s="3" t="b">
        <v>0</v>
      </c>
      <c r="N3427" s="3">
        <v>104</v>
      </c>
      <c r="O3427" s="3" t="b">
        <v>1</v>
      </c>
      <c r="P3427" s="3" t="s">
        <v>8271</v>
      </c>
      <c r="Q3427" s="6">
        <f>E3427/D3427</f>
        <v>1.0297033333333332</v>
      </c>
      <c r="R3427" s="8">
        <f>E3427/N3427</f>
        <v>297.02980769230766</v>
      </c>
      <c r="S3427" s="3" t="s">
        <v>8319</v>
      </c>
      <c r="T3427" s="3" t="s">
        <v>8320</v>
      </c>
    </row>
    <row r="3428" spans="1:20" ht="10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12">
        <f t="shared" si="53"/>
        <v>41903.083333333336</v>
      </c>
      <c r="K3428" s="3">
        <v>1409620903</v>
      </c>
      <c r="L3428" s="12">
        <f>(((K3428/60)/60)/24)+DATE(1970,1,1)</f>
        <v>41884.056747685187</v>
      </c>
      <c r="M3428" s="3" t="b">
        <v>0</v>
      </c>
      <c r="N3428" s="3">
        <v>87</v>
      </c>
      <c r="O3428" s="3" t="b">
        <v>1</v>
      </c>
      <c r="P3428" s="3" t="s">
        <v>8271</v>
      </c>
      <c r="Q3428" s="6">
        <f>E3428/D3428</f>
        <v>1.0813333333333333</v>
      </c>
      <c r="R3428" s="8">
        <f>E3428/N3428</f>
        <v>46.609195402298852</v>
      </c>
      <c r="S3428" s="3" t="s">
        <v>8319</v>
      </c>
      <c r="T3428" s="3" t="s">
        <v>8320</v>
      </c>
    </row>
    <row r="3429" spans="1:20" ht="10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12">
        <f t="shared" si="53"/>
        <v>41822.645277777774</v>
      </c>
      <c r="K3429" s="3">
        <v>1401722952</v>
      </c>
      <c r="L3429" s="12">
        <f>(((K3429/60)/60)/24)+DATE(1970,1,1)</f>
        <v>41792.645277777774</v>
      </c>
      <c r="M3429" s="3" t="b">
        <v>0</v>
      </c>
      <c r="N3429" s="3">
        <v>29</v>
      </c>
      <c r="O3429" s="3" t="b">
        <v>1</v>
      </c>
      <c r="P3429" s="3" t="s">
        <v>8271</v>
      </c>
      <c r="Q3429" s="6">
        <f>E3429/D3429</f>
        <v>1</v>
      </c>
      <c r="R3429" s="8">
        <f>E3429/N3429</f>
        <v>51.724137931034484</v>
      </c>
      <c r="S3429" s="3" t="s">
        <v>8319</v>
      </c>
      <c r="T3429" s="3" t="s">
        <v>8320</v>
      </c>
    </row>
    <row r="3430" spans="1:20" ht="10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12">
        <f t="shared" si="53"/>
        <v>42063.708333333328</v>
      </c>
      <c r="K3430" s="3">
        <v>1422983847</v>
      </c>
      <c r="L3430" s="12">
        <f>(((K3430/60)/60)/24)+DATE(1970,1,1)</f>
        <v>42038.720451388886</v>
      </c>
      <c r="M3430" s="3" t="b">
        <v>0</v>
      </c>
      <c r="N3430" s="3">
        <v>51</v>
      </c>
      <c r="O3430" s="3" t="b">
        <v>1</v>
      </c>
      <c r="P3430" s="3" t="s">
        <v>8271</v>
      </c>
      <c r="Q3430" s="6">
        <f>E3430/D3430</f>
        <v>1.0275000000000001</v>
      </c>
      <c r="R3430" s="8">
        <f>E3430/N3430</f>
        <v>40.294117647058826</v>
      </c>
      <c r="S3430" s="3" t="s">
        <v>8319</v>
      </c>
      <c r="T3430" s="3" t="s">
        <v>8320</v>
      </c>
    </row>
    <row r="3431" spans="1:20" ht="10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12">
        <f t="shared" si="53"/>
        <v>42676.021539351852</v>
      </c>
      <c r="K3431" s="3">
        <v>1476837061</v>
      </c>
      <c r="L3431" s="12">
        <f>(((K3431/60)/60)/24)+DATE(1970,1,1)</f>
        <v>42662.021539351852</v>
      </c>
      <c r="M3431" s="3" t="b">
        <v>0</v>
      </c>
      <c r="N3431" s="3">
        <v>12</v>
      </c>
      <c r="O3431" s="3" t="b">
        <v>1</v>
      </c>
      <c r="P3431" s="3" t="s">
        <v>8271</v>
      </c>
      <c r="Q3431" s="6">
        <f>E3431/D3431</f>
        <v>1.3</v>
      </c>
      <c r="R3431" s="8">
        <f>E3431/N3431</f>
        <v>16.25</v>
      </c>
      <c r="S3431" s="3" t="s">
        <v>8319</v>
      </c>
      <c r="T3431" s="3" t="s">
        <v>8320</v>
      </c>
    </row>
    <row r="3432" spans="1:20" ht="10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12">
        <f t="shared" si="53"/>
        <v>41850.945613425924</v>
      </c>
      <c r="K3432" s="3">
        <v>1404168101</v>
      </c>
      <c r="L3432" s="12">
        <f>(((K3432/60)/60)/24)+DATE(1970,1,1)</f>
        <v>41820.945613425924</v>
      </c>
      <c r="M3432" s="3" t="b">
        <v>0</v>
      </c>
      <c r="N3432" s="3">
        <v>72</v>
      </c>
      <c r="O3432" s="3" t="b">
        <v>1</v>
      </c>
      <c r="P3432" s="3" t="s">
        <v>8271</v>
      </c>
      <c r="Q3432" s="6">
        <f>E3432/D3432</f>
        <v>1.0854949999999999</v>
      </c>
      <c r="R3432" s="8">
        <f>E3432/N3432</f>
        <v>30.152638888888887</v>
      </c>
      <c r="S3432" s="3" t="s">
        <v>8319</v>
      </c>
      <c r="T3432" s="3" t="s">
        <v>8320</v>
      </c>
    </row>
    <row r="3433" spans="1:20" ht="10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12">
        <f t="shared" si="53"/>
        <v>41869.730937500004</v>
      </c>
      <c r="K3433" s="3">
        <v>1405791153</v>
      </c>
      <c r="L3433" s="12">
        <f>(((K3433/60)/60)/24)+DATE(1970,1,1)</f>
        <v>41839.730937500004</v>
      </c>
      <c r="M3433" s="3" t="b">
        <v>0</v>
      </c>
      <c r="N3433" s="3">
        <v>21</v>
      </c>
      <c r="O3433" s="3" t="b">
        <v>1</v>
      </c>
      <c r="P3433" s="3" t="s">
        <v>8271</v>
      </c>
      <c r="Q3433" s="6">
        <f>E3433/D3433</f>
        <v>1</v>
      </c>
      <c r="R3433" s="8">
        <f>E3433/N3433</f>
        <v>95.238095238095241</v>
      </c>
      <c r="S3433" s="3" t="s">
        <v>8319</v>
      </c>
      <c r="T3433" s="3" t="s">
        <v>8320</v>
      </c>
    </row>
    <row r="3434" spans="1:20" ht="84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12">
        <f t="shared" si="53"/>
        <v>42405.916666666672</v>
      </c>
      <c r="K3434" s="3">
        <v>1452520614</v>
      </c>
      <c r="L3434" s="12">
        <f>(((K3434/60)/60)/24)+DATE(1970,1,1)</f>
        <v>42380.581180555557</v>
      </c>
      <c r="M3434" s="3" t="b">
        <v>0</v>
      </c>
      <c r="N3434" s="3">
        <v>42</v>
      </c>
      <c r="O3434" s="3" t="b">
        <v>1</v>
      </c>
      <c r="P3434" s="3" t="s">
        <v>8271</v>
      </c>
      <c r="Q3434" s="6">
        <f>E3434/D3434</f>
        <v>1.0965</v>
      </c>
      <c r="R3434" s="8">
        <f>E3434/N3434</f>
        <v>52.214285714285715</v>
      </c>
      <c r="S3434" s="3" t="s">
        <v>8319</v>
      </c>
      <c r="T3434" s="3" t="s">
        <v>8320</v>
      </c>
    </row>
    <row r="3435" spans="1:20" ht="63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12">
        <f t="shared" si="53"/>
        <v>41807.125</v>
      </c>
      <c r="K3435" s="3">
        <v>1400290255</v>
      </c>
      <c r="L3435" s="12">
        <f>(((K3435/60)/60)/24)+DATE(1970,1,1)</f>
        <v>41776.063136574077</v>
      </c>
      <c r="M3435" s="3" t="b">
        <v>0</v>
      </c>
      <c r="N3435" s="3">
        <v>71</v>
      </c>
      <c r="O3435" s="3" t="b">
        <v>1</v>
      </c>
      <c r="P3435" s="3" t="s">
        <v>8271</v>
      </c>
      <c r="Q3435" s="6">
        <f>E3435/D3435</f>
        <v>1.0026315789473683</v>
      </c>
      <c r="R3435" s="8">
        <f>E3435/N3435</f>
        <v>134.1549295774648</v>
      </c>
      <c r="S3435" s="3" t="s">
        <v>8319</v>
      </c>
      <c r="T3435" s="3" t="s">
        <v>8320</v>
      </c>
    </row>
    <row r="3436" spans="1:20" ht="10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12">
        <f t="shared" si="53"/>
        <v>41830.380428240744</v>
      </c>
      <c r="K3436" s="3">
        <v>1402391269</v>
      </c>
      <c r="L3436" s="12">
        <f>(((K3436/60)/60)/24)+DATE(1970,1,1)</f>
        <v>41800.380428240744</v>
      </c>
      <c r="M3436" s="3" t="b">
        <v>0</v>
      </c>
      <c r="N3436" s="3">
        <v>168</v>
      </c>
      <c r="O3436" s="3" t="b">
        <v>1</v>
      </c>
      <c r="P3436" s="3" t="s">
        <v>8271</v>
      </c>
      <c r="Q3436" s="6">
        <f>E3436/D3436</f>
        <v>1.0555000000000001</v>
      </c>
      <c r="R3436" s="8">
        <f>E3436/N3436</f>
        <v>62.827380952380949</v>
      </c>
      <c r="S3436" s="3" t="s">
        <v>8319</v>
      </c>
      <c r="T3436" s="3" t="s">
        <v>8320</v>
      </c>
    </row>
    <row r="3437" spans="1:20" ht="10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12">
        <f t="shared" si="53"/>
        <v>42589.125</v>
      </c>
      <c r="K3437" s="3">
        <v>1469112493</v>
      </c>
      <c r="L3437" s="12">
        <f>(((K3437/60)/60)/24)+DATE(1970,1,1)</f>
        <v>42572.61681712963</v>
      </c>
      <c r="M3437" s="3" t="b">
        <v>0</v>
      </c>
      <c r="N3437" s="3">
        <v>19</v>
      </c>
      <c r="O3437" s="3" t="b">
        <v>1</v>
      </c>
      <c r="P3437" s="3" t="s">
        <v>8271</v>
      </c>
      <c r="Q3437" s="6">
        <f>E3437/D3437</f>
        <v>1.1200000000000001</v>
      </c>
      <c r="R3437" s="8">
        <f>E3437/N3437</f>
        <v>58.94736842105263</v>
      </c>
      <c r="S3437" s="3" t="s">
        <v>8319</v>
      </c>
      <c r="T3437" s="3" t="s">
        <v>8320</v>
      </c>
    </row>
    <row r="3438" spans="1:20" ht="10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12">
        <f t="shared" si="53"/>
        <v>41872.686111111114</v>
      </c>
      <c r="K3438" s="3">
        <v>1406811593</v>
      </c>
      <c r="L3438" s="12">
        <f>(((K3438/60)/60)/24)+DATE(1970,1,1)</f>
        <v>41851.541585648149</v>
      </c>
      <c r="M3438" s="3" t="b">
        <v>0</v>
      </c>
      <c r="N3438" s="3">
        <v>37</v>
      </c>
      <c r="O3438" s="3" t="b">
        <v>1</v>
      </c>
      <c r="P3438" s="3" t="s">
        <v>8271</v>
      </c>
      <c r="Q3438" s="6">
        <f>E3438/D3438</f>
        <v>1.0589999999999999</v>
      </c>
      <c r="R3438" s="8">
        <f>E3438/N3438</f>
        <v>143.1081081081081</v>
      </c>
      <c r="S3438" s="3" t="s">
        <v>8319</v>
      </c>
      <c r="T3438" s="3" t="s">
        <v>8320</v>
      </c>
    </row>
    <row r="3439" spans="1:20" ht="10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12">
        <f t="shared" si="53"/>
        <v>42235.710879629631</v>
      </c>
      <c r="K3439" s="3">
        <v>1437411820</v>
      </c>
      <c r="L3439" s="12">
        <f>(((K3439/60)/60)/24)+DATE(1970,1,1)</f>
        <v>42205.710879629631</v>
      </c>
      <c r="M3439" s="3" t="b">
        <v>0</v>
      </c>
      <c r="N3439" s="3">
        <v>36</v>
      </c>
      <c r="O3439" s="3" t="b">
        <v>1</v>
      </c>
      <c r="P3439" s="3" t="s">
        <v>8271</v>
      </c>
      <c r="Q3439" s="6">
        <f>E3439/D3439</f>
        <v>1.01</v>
      </c>
      <c r="R3439" s="8">
        <f>E3439/N3439</f>
        <v>84.166666666666671</v>
      </c>
      <c r="S3439" s="3" t="s">
        <v>8319</v>
      </c>
      <c r="T3439" s="3" t="s">
        <v>8320</v>
      </c>
    </row>
    <row r="3440" spans="1:20" ht="10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12">
        <f t="shared" si="53"/>
        <v>42126.875</v>
      </c>
      <c r="K3440" s="3">
        <v>1428358567</v>
      </c>
      <c r="L3440" s="12">
        <f>(((K3440/60)/60)/24)+DATE(1970,1,1)</f>
        <v>42100.927858796291</v>
      </c>
      <c r="M3440" s="3" t="b">
        <v>0</v>
      </c>
      <c r="N3440" s="3">
        <v>14</v>
      </c>
      <c r="O3440" s="3" t="b">
        <v>1</v>
      </c>
      <c r="P3440" s="3" t="s">
        <v>8271</v>
      </c>
      <c r="Q3440" s="6">
        <f>E3440/D3440</f>
        <v>1.042</v>
      </c>
      <c r="R3440" s="8">
        <f>E3440/N3440</f>
        <v>186.07142857142858</v>
      </c>
      <c r="S3440" s="3" t="s">
        <v>8319</v>
      </c>
      <c r="T3440" s="3" t="s">
        <v>8320</v>
      </c>
    </row>
    <row r="3441" spans="1:20" ht="63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12">
        <f t="shared" si="53"/>
        <v>42388.207638888889</v>
      </c>
      <c r="K3441" s="3">
        <v>1452030730</v>
      </c>
      <c r="L3441" s="12">
        <f>(((K3441/60)/60)/24)+DATE(1970,1,1)</f>
        <v>42374.911226851851</v>
      </c>
      <c r="M3441" s="3" t="b">
        <v>0</v>
      </c>
      <c r="N3441" s="3">
        <v>18</v>
      </c>
      <c r="O3441" s="3" t="b">
        <v>1</v>
      </c>
      <c r="P3441" s="3" t="s">
        <v>8271</v>
      </c>
      <c r="Q3441" s="6">
        <f>E3441/D3441</f>
        <v>1.3467833333333334</v>
      </c>
      <c r="R3441" s="8">
        <f>E3441/N3441</f>
        <v>89.785555555555561</v>
      </c>
      <c r="S3441" s="3" t="s">
        <v>8319</v>
      </c>
      <c r="T3441" s="3" t="s">
        <v>8320</v>
      </c>
    </row>
    <row r="3442" spans="1:20" ht="10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12">
        <f t="shared" si="53"/>
        <v>41831.677083333336</v>
      </c>
      <c r="K3442" s="3">
        <v>1403146628</v>
      </c>
      <c r="L3442" s="12">
        <f>(((K3442/60)/60)/24)+DATE(1970,1,1)</f>
        <v>41809.12300925926</v>
      </c>
      <c r="M3442" s="3" t="b">
        <v>0</v>
      </c>
      <c r="N3442" s="3">
        <v>82</v>
      </c>
      <c r="O3442" s="3" t="b">
        <v>1</v>
      </c>
      <c r="P3442" s="3" t="s">
        <v>8271</v>
      </c>
      <c r="Q3442" s="6">
        <f>E3442/D3442</f>
        <v>1.052184</v>
      </c>
      <c r="R3442" s="8">
        <f>E3442/N3442</f>
        <v>64.157560975609755</v>
      </c>
      <c r="S3442" s="3" t="s">
        <v>8319</v>
      </c>
      <c r="T3442" s="3" t="s">
        <v>8320</v>
      </c>
    </row>
    <row r="3443" spans="1:20" ht="10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12">
        <f t="shared" si="53"/>
        <v>42321.845138888893</v>
      </c>
      <c r="K3443" s="3">
        <v>1445077121</v>
      </c>
      <c r="L3443" s="12">
        <f>(((K3443/60)/60)/24)+DATE(1970,1,1)</f>
        <v>42294.429641203707</v>
      </c>
      <c r="M3443" s="3" t="b">
        <v>0</v>
      </c>
      <c r="N3443" s="3">
        <v>43</v>
      </c>
      <c r="O3443" s="3" t="b">
        <v>1</v>
      </c>
      <c r="P3443" s="3" t="s">
        <v>8271</v>
      </c>
      <c r="Q3443" s="6">
        <f>E3443/D3443</f>
        <v>1.026</v>
      </c>
      <c r="R3443" s="8">
        <f>E3443/N3443</f>
        <v>59.651162790697676</v>
      </c>
      <c r="S3443" s="3" t="s">
        <v>8319</v>
      </c>
      <c r="T3443" s="3" t="s">
        <v>8320</v>
      </c>
    </row>
    <row r="3444" spans="1:20" ht="10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12">
        <f t="shared" si="53"/>
        <v>42154.841111111105</v>
      </c>
      <c r="K3444" s="3">
        <v>1430424672</v>
      </c>
      <c r="L3444" s="12">
        <f>(((K3444/60)/60)/24)+DATE(1970,1,1)</f>
        <v>42124.841111111105</v>
      </c>
      <c r="M3444" s="3" t="b">
        <v>0</v>
      </c>
      <c r="N3444" s="3">
        <v>8</v>
      </c>
      <c r="O3444" s="3" t="b">
        <v>1</v>
      </c>
      <c r="P3444" s="3" t="s">
        <v>8271</v>
      </c>
      <c r="Q3444" s="6">
        <f>E3444/D3444</f>
        <v>1</v>
      </c>
      <c r="R3444" s="8">
        <f>E3444/N3444</f>
        <v>31.25</v>
      </c>
      <c r="S3444" s="3" t="s">
        <v>8319</v>
      </c>
      <c r="T3444" s="3" t="s">
        <v>8320</v>
      </c>
    </row>
    <row r="3445" spans="1:20" ht="10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12">
        <f t="shared" si="53"/>
        <v>41891.524837962963</v>
      </c>
      <c r="K3445" s="3">
        <v>1407674146</v>
      </c>
      <c r="L3445" s="12">
        <f>(((K3445/60)/60)/24)+DATE(1970,1,1)</f>
        <v>41861.524837962963</v>
      </c>
      <c r="M3445" s="3" t="b">
        <v>0</v>
      </c>
      <c r="N3445" s="3">
        <v>45</v>
      </c>
      <c r="O3445" s="3" t="b">
        <v>1</v>
      </c>
      <c r="P3445" s="3" t="s">
        <v>8271</v>
      </c>
      <c r="Q3445" s="6">
        <f>E3445/D3445</f>
        <v>1.855</v>
      </c>
      <c r="R3445" s="8">
        <f>E3445/N3445</f>
        <v>41.222222222222221</v>
      </c>
      <c r="S3445" s="3" t="s">
        <v>8319</v>
      </c>
      <c r="T3445" s="3" t="s">
        <v>8320</v>
      </c>
    </row>
    <row r="3446" spans="1:20" ht="10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12">
        <f t="shared" si="53"/>
        <v>42529.582638888889</v>
      </c>
      <c r="K3446" s="3">
        <v>1464677986</v>
      </c>
      <c r="L3446" s="12">
        <f>(((K3446/60)/60)/24)+DATE(1970,1,1)</f>
        <v>42521.291504629626</v>
      </c>
      <c r="M3446" s="3" t="b">
        <v>0</v>
      </c>
      <c r="N3446" s="3">
        <v>20</v>
      </c>
      <c r="O3446" s="3" t="b">
        <v>1</v>
      </c>
      <c r="P3446" s="3" t="s">
        <v>8271</v>
      </c>
      <c r="Q3446" s="6">
        <f>E3446/D3446</f>
        <v>2.89</v>
      </c>
      <c r="R3446" s="8">
        <f>E3446/N3446</f>
        <v>43.35</v>
      </c>
      <c r="S3446" s="3" t="s">
        <v>8319</v>
      </c>
      <c r="T3446" s="3" t="s">
        <v>8320</v>
      </c>
    </row>
    <row r="3447" spans="1:20" ht="84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12">
        <f t="shared" si="53"/>
        <v>42300.530509259261</v>
      </c>
      <c r="K3447" s="3">
        <v>1443185036</v>
      </c>
      <c r="L3447" s="12">
        <f>(((K3447/60)/60)/24)+DATE(1970,1,1)</f>
        <v>42272.530509259261</v>
      </c>
      <c r="M3447" s="3" t="b">
        <v>0</v>
      </c>
      <c r="N3447" s="3">
        <v>31</v>
      </c>
      <c r="O3447" s="3" t="b">
        <v>1</v>
      </c>
      <c r="P3447" s="3" t="s">
        <v>8271</v>
      </c>
      <c r="Q3447" s="6">
        <f>E3447/D3447</f>
        <v>1</v>
      </c>
      <c r="R3447" s="8">
        <f>E3447/N3447</f>
        <v>64.516129032258064</v>
      </c>
      <c r="S3447" s="3" t="s">
        <v>8319</v>
      </c>
      <c r="T3447" s="3" t="s">
        <v>8320</v>
      </c>
    </row>
    <row r="3448" spans="1:20" ht="10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12">
        <f t="shared" si="53"/>
        <v>42040.513888888891</v>
      </c>
      <c r="K3448" s="3">
        <v>1421092725</v>
      </c>
      <c r="L3448" s="12">
        <f>(((K3448/60)/60)/24)+DATE(1970,1,1)</f>
        <v>42016.832465277781</v>
      </c>
      <c r="M3448" s="3" t="b">
        <v>0</v>
      </c>
      <c r="N3448" s="3">
        <v>25</v>
      </c>
      <c r="O3448" s="3" t="b">
        <v>1</v>
      </c>
      <c r="P3448" s="3" t="s">
        <v>8271</v>
      </c>
      <c r="Q3448" s="6">
        <f>E3448/D3448</f>
        <v>1.0820000000000001</v>
      </c>
      <c r="R3448" s="8">
        <f>E3448/N3448</f>
        <v>43.28</v>
      </c>
      <c r="S3448" s="3" t="s">
        <v>8319</v>
      </c>
      <c r="T3448" s="3" t="s">
        <v>8320</v>
      </c>
    </row>
    <row r="3449" spans="1:20" ht="63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12">
        <f t="shared" si="53"/>
        <v>42447.847361111111</v>
      </c>
      <c r="K3449" s="3">
        <v>1454448012</v>
      </c>
      <c r="L3449" s="12">
        <f>(((K3449/60)/60)/24)+DATE(1970,1,1)</f>
        <v>42402.889027777783</v>
      </c>
      <c r="M3449" s="3" t="b">
        <v>0</v>
      </c>
      <c r="N3449" s="3">
        <v>14</v>
      </c>
      <c r="O3449" s="3" t="b">
        <v>1</v>
      </c>
      <c r="P3449" s="3" t="s">
        <v>8271</v>
      </c>
      <c r="Q3449" s="6">
        <f>E3449/D3449</f>
        <v>1.0780000000000001</v>
      </c>
      <c r="R3449" s="8">
        <f>E3449/N3449</f>
        <v>77</v>
      </c>
      <c r="S3449" s="3" t="s">
        <v>8319</v>
      </c>
      <c r="T3449" s="3" t="s">
        <v>8320</v>
      </c>
    </row>
    <row r="3450" spans="1:20" ht="10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12">
        <f t="shared" si="53"/>
        <v>41990.119085648148</v>
      </c>
      <c r="K3450" s="3">
        <v>1416192689</v>
      </c>
      <c r="L3450" s="12">
        <f>(((K3450/60)/60)/24)+DATE(1970,1,1)</f>
        <v>41960.119085648148</v>
      </c>
      <c r="M3450" s="3" t="b">
        <v>0</v>
      </c>
      <c r="N3450" s="3">
        <v>45</v>
      </c>
      <c r="O3450" s="3" t="b">
        <v>1</v>
      </c>
      <c r="P3450" s="3" t="s">
        <v>8271</v>
      </c>
      <c r="Q3450" s="6">
        <f>E3450/D3450</f>
        <v>1.0976190476190477</v>
      </c>
      <c r="R3450" s="8">
        <f>E3450/N3450</f>
        <v>51.222222222222221</v>
      </c>
      <c r="S3450" s="3" t="s">
        <v>8319</v>
      </c>
      <c r="T3450" s="3" t="s">
        <v>8320</v>
      </c>
    </row>
    <row r="3451" spans="1:20" ht="84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12">
        <f t="shared" si="53"/>
        <v>42560.166666666672</v>
      </c>
      <c r="K3451" s="3">
        <v>1465607738</v>
      </c>
      <c r="L3451" s="12">
        <f>(((K3451/60)/60)/24)+DATE(1970,1,1)</f>
        <v>42532.052523148144</v>
      </c>
      <c r="M3451" s="3" t="b">
        <v>0</v>
      </c>
      <c r="N3451" s="3">
        <v>20</v>
      </c>
      <c r="O3451" s="3" t="b">
        <v>1</v>
      </c>
      <c r="P3451" s="3" t="s">
        <v>8271</v>
      </c>
      <c r="Q3451" s="6">
        <f>E3451/D3451</f>
        <v>1.70625</v>
      </c>
      <c r="R3451" s="8">
        <f>E3451/N3451</f>
        <v>68.25</v>
      </c>
      <c r="S3451" s="3" t="s">
        <v>8319</v>
      </c>
      <c r="T3451" s="3" t="s">
        <v>8320</v>
      </c>
    </row>
    <row r="3452" spans="1:20" ht="10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12">
        <f t="shared" si="53"/>
        <v>42096.662858796291</v>
      </c>
      <c r="K3452" s="3">
        <v>1422809671</v>
      </c>
      <c r="L3452" s="12">
        <f>(((K3452/60)/60)/24)+DATE(1970,1,1)</f>
        <v>42036.704525462963</v>
      </c>
      <c r="M3452" s="3" t="b">
        <v>0</v>
      </c>
      <c r="N3452" s="3">
        <v>39</v>
      </c>
      <c r="O3452" s="3" t="b">
        <v>1</v>
      </c>
      <c r="P3452" s="3" t="s">
        <v>8271</v>
      </c>
      <c r="Q3452" s="6">
        <f>E3452/D3452</f>
        <v>1.52</v>
      </c>
      <c r="R3452" s="8">
        <f>E3452/N3452</f>
        <v>19.487179487179485</v>
      </c>
      <c r="S3452" s="3" t="s">
        <v>8319</v>
      </c>
      <c r="T3452" s="3" t="s">
        <v>8320</v>
      </c>
    </row>
    <row r="3453" spans="1:20" ht="10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12">
        <f t="shared" si="53"/>
        <v>42115.723692129628</v>
      </c>
      <c r="K3453" s="3">
        <v>1427304127</v>
      </c>
      <c r="L3453" s="12">
        <f>(((K3453/60)/60)/24)+DATE(1970,1,1)</f>
        <v>42088.723692129628</v>
      </c>
      <c r="M3453" s="3" t="b">
        <v>0</v>
      </c>
      <c r="N3453" s="3">
        <v>16</v>
      </c>
      <c r="O3453" s="3" t="b">
        <v>1</v>
      </c>
      <c r="P3453" s="3" t="s">
        <v>8271</v>
      </c>
      <c r="Q3453" s="6">
        <f>E3453/D3453</f>
        <v>1.0123076923076924</v>
      </c>
      <c r="R3453" s="8">
        <f>E3453/N3453</f>
        <v>41.125</v>
      </c>
      <c r="S3453" s="3" t="s">
        <v>8319</v>
      </c>
      <c r="T3453" s="3" t="s">
        <v>8320</v>
      </c>
    </row>
    <row r="3454" spans="1:20" ht="10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12">
        <f t="shared" si="53"/>
        <v>41843.165972222225</v>
      </c>
      <c r="K3454" s="3">
        <v>1404141626</v>
      </c>
      <c r="L3454" s="12">
        <f>(((K3454/60)/60)/24)+DATE(1970,1,1)</f>
        <v>41820.639189814814</v>
      </c>
      <c r="M3454" s="3" t="b">
        <v>0</v>
      </c>
      <c r="N3454" s="3">
        <v>37</v>
      </c>
      <c r="O3454" s="3" t="b">
        <v>1</v>
      </c>
      <c r="P3454" s="3" t="s">
        <v>8271</v>
      </c>
      <c r="Q3454" s="6">
        <f>E3454/D3454</f>
        <v>1.532</v>
      </c>
      <c r="R3454" s="8">
        <f>E3454/N3454</f>
        <v>41.405405405405403</v>
      </c>
      <c r="S3454" s="3" t="s">
        <v>8319</v>
      </c>
      <c r="T3454" s="3" t="s">
        <v>8320</v>
      </c>
    </row>
    <row r="3455" spans="1:20" ht="10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12">
        <f t="shared" si="53"/>
        <v>42595.97865740741</v>
      </c>
      <c r="K3455" s="3">
        <v>1465946956</v>
      </c>
      <c r="L3455" s="12">
        <f>(((K3455/60)/60)/24)+DATE(1970,1,1)</f>
        <v>42535.97865740741</v>
      </c>
      <c r="M3455" s="3" t="b">
        <v>0</v>
      </c>
      <c r="N3455" s="3">
        <v>14</v>
      </c>
      <c r="O3455" s="3" t="b">
        <v>1</v>
      </c>
      <c r="P3455" s="3" t="s">
        <v>8271</v>
      </c>
      <c r="Q3455" s="6">
        <f>E3455/D3455</f>
        <v>1.2833333333333334</v>
      </c>
      <c r="R3455" s="8">
        <f>E3455/N3455</f>
        <v>27.5</v>
      </c>
      <c r="S3455" s="3" t="s">
        <v>8319</v>
      </c>
      <c r="T3455" s="3" t="s">
        <v>8320</v>
      </c>
    </row>
    <row r="3456" spans="1:20" ht="10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12">
        <f t="shared" si="53"/>
        <v>41851.698599537034</v>
      </c>
      <c r="K3456" s="3">
        <v>1404233159</v>
      </c>
      <c r="L3456" s="12">
        <f>(((K3456/60)/60)/24)+DATE(1970,1,1)</f>
        <v>41821.698599537034</v>
      </c>
      <c r="M3456" s="3" t="b">
        <v>0</v>
      </c>
      <c r="N3456" s="3">
        <v>21</v>
      </c>
      <c r="O3456" s="3" t="b">
        <v>1</v>
      </c>
      <c r="P3456" s="3" t="s">
        <v>8271</v>
      </c>
      <c r="Q3456" s="6">
        <f>E3456/D3456</f>
        <v>1.0071428571428571</v>
      </c>
      <c r="R3456" s="8">
        <f>E3456/N3456</f>
        <v>33.571428571428569</v>
      </c>
      <c r="S3456" s="3" t="s">
        <v>8319</v>
      </c>
      <c r="T3456" s="3" t="s">
        <v>8320</v>
      </c>
    </row>
    <row r="3457" spans="1:20" ht="10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12">
        <f t="shared" si="53"/>
        <v>42656.7503125</v>
      </c>
      <c r="K3457" s="3">
        <v>1473789627</v>
      </c>
      <c r="L3457" s="12">
        <f>(((K3457/60)/60)/24)+DATE(1970,1,1)</f>
        <v>42626.7503125</v>
      </c>
      <c r="M3457" s="3" t="b">
        <v>0</v>
      </c>
      <c r="N3457" s="3">
        <v>69</v>
      </c>
      <c r="O3457" s="3" t="b">
        <v>1</v>
      </c>
      <c r="P3457" s="3" t="s">
        <v>8271</v>
      </c>
      <c r="Q3457" s="6">
        <f>E3457/D3457</f>
        <v>1.0065</v>
      </c>
      <c r="R3457" s="8">
        <f>E3457/N3457</f>
        <v>145.86956521739131</v>
      </c>
      <c r="S3457" s="3" t="s">
        <v>8319</v>
      </c>
      <c r="T3457" s="3" t="s">
        <v>8320</v>
      </c>
    </row>
    <row r="3458" spans="1:20" ht="10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12">
        <f t="shared" si="53"/>
        <v>41852.290972222225</v>
      </c>
      <c r="K3458" s="3">
        <v>1404190567</v>
      </c>
      <c r="L3458" s="12">
        <f>(((K3458/60)/60)/24)+DATE(1970,1,1)</f>
        <v>41821.205636574072</v>
      </c>
      <c r="M3458" s="3" t="b">
        <v>0</v>
      </c>
      <c r="N3458" s="3">
        <v>16</v>
      </c>
      <c r="O3458" s="3" t="b">
        <v>1</v>
      </c>
      <c r="P3458" s="3" t="s">
        <v>8271</v>
      </c>
      <c r="Q3458" s="6">
        <f>E3458/D3458</f>
        <v>1.913</v>
      </c>
      <c r="R3458" s="8">
        <f>E3458/N3458</f>
        <v>358.6875</v>
      </c>
      <c r="S3458" s="3" t="s">
        <v>8319</v>
      </c>
      <c r="T3458" s="3" t="s">
        <v>8320</v>
      </c>
    </row>
    <row r="3459" spans="1:20" ht="63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12">
        <f t="shared" ref="J3459:J3522" si="54">(((I3459/60)/60)/24)+DATE(1970,1,1)</f>
        <v>42047.249305555553</v>
      </c>
      <c r="K3459" s="3">
        <v>1421081857</v>
      </c>
      <c r="L3459" s="12">
        <f>(((K3459/60)/60)/24)+DATE(1970,1,1)</f>
        <v>42016.706678240742</v>
      </c>
      <c r="M3459" s="3" t="b">
        <v>0</v>
      </c>
      <c r="N3459" s="3">
        <v>55</v>
      </c>
      <c r="O3459" s="3" t="b">
        <v>1</v>
      </c>
      <c r="P3459" s="3" t="s">
        <v>8271</v>
      </c>
      <c r="Q3459" s="6">
        <f>E3459/D3459</f>
        <v>1.4019999999999999</v>
      </c>
      <c r="R3459" s="8">
        <f>E3459/N3459</f>
        <v>50.981818181818184</v>
      </c>
      <c r="S3459" s="3" t="s">
        <v>8319</v>
      </c>
      <c r="T3459" s="3" t="s">
        <v>8320</v>
      </c>
    </row>
    <row r="3460" spans="1:20" ht="10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12">
        <f t="shared" si="54"/>
        <v>42038.185416666667</v>
      </c>
      <c r="K3460" s="3">
        <v>1420606303</v>
      </c>
      <c r="L3460" s="12">
        <f>(((K3460/60)/60)/24)+DATE(1970,1,1)</f>
        <v>42011.202581018515</v>
      </c>
      <c r="M3460" s="3" t="b">
        <v>0</v>
      </c>
      <c r="N3460" s="3">
        <v>27</v>
      </c>
      <c r="O3460" s="3" t="b">
        <v>1</v>
      </c>
      <c r="P3460" s="3" t="s">
        <v>8271</v>
      </c>
      <c r="Q3460" s="6">
        <f>E3460/D3460</f>
        <v>1.2433537832310839</v>
      </c>
      <c r="R3460" s="8">
        <f>E3460/N3460</f>
        <v>45.037037037037038</v>
      </c>
      <c r="S3460" s="3" t="s">
        <v>8319</v>
      </c>
      <c r="T3460" s="3" t="s">
        <v>8320</v>
      </c>
    </row>
    <row r="3461" spans="1:20" ht="10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12">
        <f t="shared" si="54"/>
        <v>42510.479861111111</v>
      </c>
      <c r="K3461" s="3">
        <v>1461151860</v>
      </c>
      <c r="L3461" s="12">
        <f>(((K3461/60)/60)/24)+DATE(1970,1,1)</f>
        <v>42480.479861111111</v>
      </c>
      <c r="M3461" s="3" t="b">
        <v>0</v>
      </c>
      <c r="N3461" s="3">
        <v>36</v>
      </c>
      <c r="O3461" s="3" t="b">
        <v>1</v>
      </c>
      <c r="P3461" s="3" t="s">
        <v>8271</v>
      </c>
      <c r="Q3461" s="6">
        <f>E3461/D3461</f>
        <v>1.262</v>
      </c>
      <c r="R3461" s="8">
        <f>E3461/N3461</f>
        <v>17.527777777777779</v>
      </c>
      <c r="S3461" s="3" t="s">
        <v>8319</v>
      </c>
      <c r="T3461" s="3" t="s">
        <v>8320</v>
      </c>
    </row>
    <row r="3462" spans="1:20" ht="10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12">
        <f t="shared" si="54"/>
        <v>41866.527222222219</v>
      </c>
      <c r="K3462" s="3">
        <v>1406896752</v>
      </c>
      <c r="L3462" s="12">
        <f>(((K3462/60)/60)/24)+DATE(1970,1,1)</f>
        <v>41852.527222222219</v>
      </c>
      <c r="M3462" s="3" t="b">
        <v>0</v>
      </c>
      <c r="N3462" s="3">
        <v>19</v>
      </c>
      <c r="O3462" s="3" t="b">
        <v>1</v>
      </c>
      <c r="P3462" s="3" t="s">
        <v>8271</v>
      </c>
      <c r="Q3462" s="6">
        <f>E3462/D3462</f>
        <v>1.9</v>
      </c>
      <c r="R3462" s="8">
        <f>E3462/N3462</f>
        <v>50</v>
      </c>
      <c r="S3462" s="3" t="s">
        <v>8319</v>
      </c>
      <c r="T3462" s="3" t="s">
        <v>8320</v>
      </c>
    </row>
    <row r="3463" spans="1:20" ht="10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12">
        <f t="shared" si="54"/>
        <v>42672.125</v>
      </c>
      <c r="K3463" s="3">
        <v>1475248279</v>
      </c>
      <c r="L3463" s="12">
        <f>(((K3463/60)/60)/24)+DATE(1970,1,1)</f>
        <v>42643.632858796293</v>
      </c>
      <c r="M3463" s="3" t="b">
        <v>0</v>
      </c>
      <c r="N3463" s="3">
        <v>12</v>
      </c>
      <c r="O3463" s="3" t="b">
        <v>1</v>
      </c>
      <c r="P3463" s="3" t="s">
        <v>8271</v>
      </c>
      <c r="Q3463" s="6">
        <f>E3463/D3463</f>
        <v>1.39</v>
      </c>
      <c r="R3463" s="8">
        <f>E3463/N3463</f>
        <v>57.916666666666664</v>
      </c>
      <c r="S3463" s="3" t="s">
        <v>8319</v>
      </c>
      <c r="T3463" s="3" t="s">
        <v>8320</v>
      </c>
    </row>
    <row r="3464" spans="1:20" ht="84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12">
        <f t="shared" si="54"/>
        <v>42195.75</v>
      </c>
      <c r="K3464" s="3">
        <v>1435181628</v>
      </c>
      <c r="L3464" s="12">
        <f>(((K3464/60)/60)/24)+DATE(1970,1,1)</f>
        <v>42179.898472222223</v>
      </c>
      <c r="M3464" s="3" t="b">
        <v>0</v>
      </c>
      <c r="N3464" s="3">
        <v>17</v>
      </c>
      <c r="O3464" s="3" t="b">
        <v>1</v>
      </c>
      <c r="P3464" s="3" t="s">
        <v>8271</v>
      </c>
      <c r="Q3464" s="6">
        <f>E3464/D3464</f>
        <v>2.02</v>
      </c>
      <c r="R3464" s="8">
        <f>E3464/N3464</f>
        <v>29.705882352941178</v>
      </c>
      <c r="S3464" s="3" t="s">
        <v>8319</v>
      </c>
      <c r="T3464" s="3" t="s">
        <v>8320</v>
      </c>
    </row>
    <row r="3465" spans="1:20" ht="10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12">
        <f t="shared" si="54"/>
        <v>42654.165972222225</v>
      </c>
      <c r="K3465" s="3">
        <v>1472594585</v>
      </c>
      <c r="L3465" s="12">
        <f>(((K3465/60)/60)/24)+DATE(1970,1,1)</f>
        <v>42612.918807870374</v>
      </c>
      <c r="M3465" s="3" t="b">
        <v>0</v>
      </c>
      <c r="N3465" s="3">
        <v>114</v>
      </c>
      <c r="O3465" s="3" t="b">
        <v>1</v>
      </c>
      <c r="P3465" s="3" t="s">
        <v>8271</v>
      </c>
      <c r="Q3465" s="6">
        <f>E3465/D3465</f>
        <v>1.0338000000000001</v>
      </c>
      <c r="R3465" s="8">
        <f>E3465/N3465</f>
        <v>90.684210526315795</v>
      </c>
      <c r="S3465" s="3" t="s">
        <v>8319</v>
      </c>
      <c r="T3465" s="3" t="s">
        <v>8320</v>
      </c>
    </row>
    <row r="3466" spans="1:20" ht="10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12">
        <f t="shared" si="54"/>
        <v>42605.130057870367</v>
      </c>
      <c r="K3466" s="3">
        <v>1469329637</v>
      </c>
      <c r="L3466" s="12">
        <f>(((K3466/60)/60)/24)+DATE(1970,1,1)</f>
        <v>42575.130057870367</v>
      </c>
      <c r="M3466" s="3" t="b">
        <v>0</v>
      </c>
      <c r="N3466" s="3">
        <v>93</v>
      </c>
      <c r="O3466" s="3" t="b">
        <v>1</v>
      </c>
      <c r="P3466" s="3" t="s">
        <v>8271</v>
      </c>
      <c r="Q3466" s="6">
        <f>E3466/D3466</f>
        <v>1.023236</v>
      </c>
      <c r="R3466" s="8">
        <f>E3466/N3466</f>
        <v>55.012688172043013</v>
      </c>
      <c r="S3466" s="3" t="s">
        <v>8319</v>
      </c>
      <c r="T3466" s="3" t="s">
        <v>8320</v>
      </c>
    </row>
    <row r="3467" spans="1:20" ht="10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12">
        <f t="shared" si="54"/>
        <v>42225.666666666672</v>
      </c>
      <c r="K3467" s="3">
        <v>1436972472</v>
      </c>
      <c r="L3467" s="12">
        <f>(((K3467/60)/60)/24)+DATE(1970,1,1)</f>
        <v>42200.625833333332</v>
      </c>
      <c r="M3467" s="3" t="b">
        <v>0</v>
      </c>
      <c r="N3467" s="3">
        <v>36</v>
      </c>
      <c r="O3467" s="3" t="b">
        <v>1</v>
      </c>
      <c r="P3467" s="3" t="s">
        <v>8271</v>
      </c>
      <c r="Q3467" s="6">
        <f>E3467/D3467</f>
        <v>1.03</v>
      </c>
      <c r="R3467" s="8">
        <f>E3467/N3467</f>
        <v>57.222222222222221</v>
      </c>
      <c r="S3467" s="3" t="s">
        <v>8319</v>
      </c>
      <c r="T3467" s="3" t="s">
        <v>8320</v>
      </c>
    </row>
    <row r="3468" spans="1:20" ht="84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12">
        <f t="shared" si="54"/>
        <v>42479.977430555555</v>
      </c>
      <c r="K3468" s="3">
        <v>1455928050</v>
      </c>
      <c r="L3468" s="12">
        <f>(((K3468/60)/60)/24)+DATE(1970,1,1)</f>
        <v>42420.019097222219</v>
      </c>
      <c r="M3468" s="3" t="b">
        <v>0</v>
      </c>
      <c r="N3468" s="3">
        <v>61</v>
      </c>
      <c r="O3468" s="3" t="b">
        <v>1</v>
      </c>
      <c r="P3468" s="3" t="s">
        <v>8271</v>
      </c>
      <c r="Q3468" s="6">
        <f>E3468/D3468</f>
        <v>1.2714285714285714</v>
      </c>
      <c r="R3468" s="8">
        <f>E3468/N3468</f>
        <v>72.950819672131146</v>
      </c>
      <c r="S3468" s="3" t="s">
        <v>8319</v>
      </c>
      <c r="T3468" s="3" t="s">
        <v>8320</v>
      </c>
    </row>
    <row r="3469" spans="1:20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12">
        <f t="shared" si="54"/>
        <v>42083.630000000005</v>
      </c>
      <c r="K3469" s="3">
        <v>1424275632</v>
      </c>
      <c r="L3469" s="12">
        <f>(((K3469/60)/60)/24)+DATE(1970,1,1)</f>
        <v>42053.671666666662</v>
      </c>
      <c r="M3469" s="3" t="b">
        <v>0</v>
      </c>
      <c r="N3469" s="3">
        <v>47</v>
      </c>
      <c r="O3469" s="3" t="b">
        <v>1</v>
      </c>
      <c r="P3469" s="3" t="s">
        <v>8271</v>
      </c>
      <c r="Q3469" s="6">
        <f>E3469/D3469</f>
        <v>1.01</v>
      </c>
      <c r="R3469" s="8">
        <f>E3469/N3469</f>
        <v>64.468085106382972</v>
      </c>
      <c r="S3469" s="3" t="s">
        <v>8319</v>
      </c>
      <c r="T3469" s="3" t="s">
        <v>8320</v>
      </c>
    </row>
    <row r="3470" spans="1:20" ht="84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12">
        <f t="shared" si="54"/>
        <v>42634.125</v>
      </c>
      <c r="K3470" s="3">
        <v>1471976529</v>
      </c>
      <c r="L3470" s="12">
        <f>(((K3470/60)/60)/24)+DATE(1970,1,1)</f>
        <v>42605.765381944439</v>
      </c>
      <c r="M3470" s="3" t="b">
        <v>0</v>
      </c>
      <c r="N3470" s="3">
        <v>17</v>
      </c>
      <c r="O3470" s="3" t="b">
        <v>1</v>
      </c>
      <c r="P3470" s="3" t="s">
        <v>8271</v>
      </c>
      <c r="Q3470" s="6">
        <f>E3470/D3470</f>
        <v>1.2178</v>
      </c>
      <c r="R3470" s="8">
        <f>E3470/N3470</f>
        <v>716.35294117647061</v>
      </c>
      <c r="S3470" s="3" t="s">
        <v>8319</v>
      </c>
      <c r="T3470" s="3" t="s">
        <v>8320</v>
      </c>
    </row>
    <row r="3471" spans="1:20" ht="10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12">
        <f t="shared" si="54"/>
        <v>42488.641724537039</v>
      </c>
      <c r="K3471" s="3">
        <v>1459265045</v>
      </c>
      <c r="L3471" s="12">
        <f>(((K3471/60)/60)/24)+DATE(1970,1,1)</f>
        <v>42458.641724537039</v>
      </c>
      <c r="M3471" s="3" t="b">
        <v>0</v>
      </c>
      <c r="N3471" s="3">
        <v>63</v>
      </c>
      <c r="O3471" s="3" t="b">
        <v>1</v>
      </c>
      <c r="P3471" s="3" t="s">
        <v>8271</v>
      </c>
      <c r="Q3471" s="6">
        <f>E3471/D3471</f>
        <v>1.1339285714285714</v>
      </c>
      <c r="R3471" s="8">
        <f>E3471/N3471</f>
        <v>50.396825396825399</v>
      </c>
      <c r="S3471" s="3" t="s">
        <v>8319</v>
      </c>
      <c r="T3471" s="3" t="s">
        <v>8320</v>
      </c>
    </row>
    <row r="3472" spans="1:20" ht="84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12">
        <f t="shared" si="54"/>
        <v>42566.901388888888</v>
      </c>
      <c r="K3472" s="3">
        <v>1465345902</v>
      </c>
      <c r="L3472" s="12">
        <f>(((K3472/60)/60)/24)+DATE(1970,1,1)</f>
        <v>42529.022013888884</v>
      </c>
      <c r="M3472" s="3" t="b">
        <v>0</v>
      </c>
      <c r="N3472" s="3">
        <v>9</v>
      </c>
      <c r="O3472" s="3" t="b">
        <v>1</v>
      </c>
      <c r="P3472" s="3" t="s">
        <v>8271</v>
      </c>
      <c r="Q3472" s="6">
        <f>E3472/D3472</f>
        <v>1.5</v>
      </c>
      <c r="R3472" s="8">
        <f>E3472/N3472</f>
        <v>41.666666666666664</v>
      </c>
      <c r="S3472" s="3" t="s">
        <v>8319</v>
      </c>
      <c r="T3472" s="3" t="s">
        <v>8320</v>
      </c>
    </row>
    <row r="3473" spans="1:20" ht="10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12">
        <f t="shared" si="54"/>
        <v>41882.833333333336</v>
      </c>
      <c r="K3473" s="3">
        <v>1405971690</v>
      </c>
      <c r="L3473" s="12">
        <f>(((K3473/60)/60)/24)+DATE(1970,1,1)</f>
        <v>41841.820486111108</v>
      </c>
      <c r="M3473" s="3" t="b">
        <v>0</v>
      </c>
      <c r="N3473" s="3">
        <v>30</v>
      </c>
      <c r="O3473" s="3" t="b">
        <v>1</v>
      </c>
      <c r="P3473" s="3" t="s">
        <v>8271</v>
      </c>
      <c r="Q3473" s="6">
        <f>E3473/D3473</f>
        <v>2.1459999999999999</v>
      </c>
      <c r="R3473" s="8">
        <f>E3473/N3473</f>
        <v>35.766666666666666</v>
      </c>
      <c r="S3473" s="3" t="s">
        <v>8319</v>
      </c>
      <c r="T3473" s="3" t="s">
        <v>8320</v>
      </c>
    </row>
    <row r="3474" spans="1:20" ht="10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12">
        <f t="shared" si="54"/>
        <v>41949.249305555553</v>
      </c>
      <c r="K3474" s="3">
        <v>1413432331</v>
      </c>
      <c r="L3474" s="12">
        <f>(((K3474/60)/60)/24)+DATE(1970,1,1)</f>
        <v>41928.170497685183</v>
      </c>
      <c r="M3474" s="3" t="b">
        <v>0</v>
      </c>
      <c r="N3474" s="3">
        <v>23</v>
      </c>
      <c r="O3474" s="3" t="b">
        <v>1</v>
      </c>
      <c r="P3474" s="3" t="s">
        <v>8271</v>
      </c>
      <c r="Q3474" s="6">
        <f>E3474/D3474</f>
        <v>1.0205</v>
      </c>
      <c r="R3474" s="8">
        <f>E3474/N3474</f>
        <v>88.739130434782609</v>
      </c>
      <c r="S3474" s="3" t="s">
        <v>8319</v>
      </c>
      <c r="T3474" s="3" t="s">
        <v>8320</v>
      </c>
    </row>
    <row r="3475" spans="1:20" ht="10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12">
        <f t="shared" si="54"/>
        <v>42083.852083333331</v>
      </c>
      <c r="K3475" s="3">
        <v>1425067296</v>
      </c>
      <c r="L3475" s="12">
        <f>(((K3475/60)/60)/24)+DATE(1970,1,1)</f>
        <v>42062.834444444445</v>
      </c>
      <c r="M3475" s="3" t="b">
        <v>0</v>
      </c>
      <c r="N3475" s="3">
        <v>33</v>
      </c>
      <c r="O3475" s="3" t="b">
        <v>1</v>
      </c>
      <c r="P3475" s="3" t="s">
        <v>8271</v>
      </c>
      <c r="Q3475" s="6">
        <f>E3475/D3475</f>
        <v>1</v>
      </c>
      <c r="R3475" s="8">
        <f>E3475/N3475</f>
        <v>148.4848484848485</v>
      </c>
      <c r="S3475" s="3" t="s">
        <v>8319</v>
      </c>
      <c r="T3475" s="3" t="s">
        <v>8320</v>
      </c>
    </row>
    <row r="3476" spans="1:20" ht="10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12">
        <f t="shared" si="54"/>
        <v>42571.501516203702</v>
      </c>
      <c r="K3476" s="3">
        <v>1466424131</v>
      </c>
      <c r="L3476" s="12">
        <f>(((K3476/60)/60)/24)+DATE(1970,1,1)</f>
        <v>42541.501516203702</v>
      </c>
      <c r="M3476" s="3" t="b">
        <v>0</v>
      </c>
      <c r="N3476" s="3">
        <v>39</v>
      </c>
      <c r="O3476" s="3" t="b">
        <v>1</v>
      </c>
      <c r="P3476" s="3" t="s">
        <v>8271</v>
      </c>
      <c r="Q3476" s="6">
        <f>E3476/D3476</f>
        <v>1.01</v>
      </c>
      <c r="R3476" s="8">
        <f>E3476/N3476</f>
        <v>51.794871794871796</v>
      </c>
      <c r="S3476" s="3" t="s">
        <v>8319</v>
      </c>
      <c r="T3476" s="3" t="s">
        <v>8320</v>
      </c>
    </row>
    <row r="3477" spans="1:20" ht="84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12">
        <f t="shared" si="54"/>
        <v>41946</v>
      </c>
      <c r="K3477" s="3">
        <v>1412629704</v>
      </c>
      <c r="L3477" s="12">
        <f>(((K3477/60)/60)/24)+DATE(1970,1,1)</f>
        <v>41918.880833333329</v>
      </c>
      <c r="M3477" s="3" t="b">
        <v>0</v>
      </c>
      <c r="N3477" s="3">
        <v>17</v>
      </c>
      <c r="O3477" s="3" t="b">
        <v>1</v>
      </c>
      <c r="P3477" s="3" t="s">
        <v>8271</v>
      </c>
      <c r="Q3477" s="6">
        <f>E3477/D3477</f>
        <v>1.1333333333333333</v>
      </c>
      <c r="R3477" s="8">
        <f>E3477/N3477</f>
        <v>20</v>
      </c>
      <c r="S3477" s="3" t="s">
        <v>8319</v>
      </c>
      <c r="T3477" s="3" t="s">
        <v>8320</v>
      </c>
    </row>
    <row r="3478" spans="1:20" ht="10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12">
        <f t="shared" si="54"/>
        <v>41939.125</v>
      </c>
      <c r="K3478" s="3">
        <v>1412836990</v>
      </c>
      <c r="L3478" s="12">
        <f>(((K3478/60)/60)/24)+DATE(1970,1,1)</f>
        <v>41921.279976851853</v>
      </c>
      <c r="M3478" s="3" t="b">
        <v>0</v>
      </c>
      <c r="N3478" s="3">
        <v>6</v>
      </c>
      <c r="O3478" s="3" t="b">
        <v>1</v>
      </c>
      <c r="P3478" s="3" t="s">
        <v>8271</v>
      </c>
      <c r="Q3478" s="6">
        <f>E3478/D3478</f>
        <v>1.04</v>
      </c>
      <c r="R3478" s="8">
        <f>E3478/N3478</f>
        <v>52</v>
      </c>
      <c r="S3478" s="3" t="s">
        <v>8319</v>
      </c>
      <c r="T3478" s="3" t="s">
        <v>8320</v>
      </c>
    </row>
    <row r="3479" spans="1:20" ht="84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12">
        <f t="shared" si="54"/>
        <v>42141.125</v>
      </c>
      <c r="K3479" s="3">
        <v>1430761243</v>
      </c>
      <c r="L3479" s="12">
        <f>(((K3479/60)/60)/24)+DATE(1970,1,1)</f>
        <v>42128.736608796295</v>
      </c>
      <c r="M3479" s="3" t="b">
        <v>0</v>
      </c>
      <c r="N3479" s="3">
        <v>39</v>
      </c>
      <c r="O3479" s="3" t="b">
        <v>1</v>
      </c>
      <c r="P3479" s="3" t="s">
        <v>8271</v>
      </c>
      <c r="Q3479" s="6">
        <f>E3479/D3479</f>
        <v>1.1533333333333333</v>
      </c>
      <c r="R3479" s="8">
        <f>E3479/N3479</f>
        <v>53.230769230769234</v>
      </c>
      <c r="S3479" s="3" t="s">
        <v>8319</v>
      </c>
      <c r="T3479" s="3" t="s">
        <v>8320</v>
      </c>
    </row>
    <row r="3480" spans="1:20" ht="10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12">
        <f t="shared" si="54"/>
        <v>42079.875</v>
      </c>
      <c r="K3480" s="3">
        <v>1424296822</v>
      </c>
      <c r="L3480" s="12">
        <f>(((K3480/60)/60)/24)+DATE(1970,1,1)</f>
        <v>42053.916921296302</v>
      </c>
      <c r="M3480" s="3" t="b">
        <v>0</v>
      </c>
      <c r="N3480" s="3">
        <v>57</v>
      </c>
      <c r="O3480" s="3" t="b">
        <v>1</v>
      </c>
      <c r="P3480" s="3" t="s">
        <v>8271</v>
      </c>
      <c r="Q3480" s="6">
        <f>E3480/D3480</f>
        <v>1.1285000000000001</v>
      </c>
      <c r="R3480" s="8">
        <f>E3480/N3480</f>
        <v>39.596491228070178</v>
      </c>
      <c r="S3480" s="3" t="s">
        <v>8319</v>
      </c>
      <c r="T3480" s="3" t="s">
        <v>8320</v>
      </c>
    </row>
    <row r="3481" spans="1:20" ht="10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12">
        <f t="shared" si="54"/>
        <v>41811.855092592588</v>
      </c>
      <c r="K3481" s="3">
        <v>1400790680</v>
      </c>
      <c r="L3481" s="12">
        <f>(((K3481/60)/60)/24)+DATE(1970,1,1)</f>
        <v>41781.855092592588</v>
      </c>
      <c r="M3481" s="3" t="b">
        <v>0</v>
      </c>
      <c r="N3481" s="3">
        <v>56</v>
      </c>
      <c r="O3481" s="3" t="b">
        <v>1</v>
      </c>
      <c r="P3481" s="3" t="s">
        <v>8271</v>
      </c>
      <c r="Q3481" s="6">
        <f>E3481/D3481</f>
        <v>1.2786666666666666</v>
      </c>
      <c r="R3481" s="8">
        <f>E3481/N3481</f>
        <v>34.25</v>
      </c>
      <c r="S3481" s="3" t="s">
        <v>8319</v>
      </c>
      <c r="T3481" s="3" t="s">
        <v>8320</v>
      </c>
    </row>
    <row r="3482" spans="1:20" ht="10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12">
        <f t="shared" si="54"/>
        <v>42195.875</v>
      </c>
      <c r="K3482" s="3">
        <v>1434440227</v>
      </c>
      <c r="L3482" s="12">
        <f>(((K3482/60)/60)/24)+DATE(1970,1,1)</f>
        <v>42171.317442129628</v>
      </c>
      <c r="M3482" s="3" t="b">
        <v>0</v>
      </c>
      <c r="N3482" s="3">
        <v>13</v>
      </c>
      <c r="O3482" s="3" t="b">
        <v>1</v>
      </c>
      <c r="P3482" s="3" t="s">
        <v>8271</v>
      </c>
      <c r="Q3482" s="6">
        <f>E3482/D3482</f>
        <v>1.4266666666666667</v>
      </c>
      <c r="R3482" s="8">
        <f>E3482/N3482</f>
        <v>164.61538461538461</v>
      </c>
      <c r="S3482" s="3" t="s">
        <v>8319</v>
      </c>
      <c r="T3482" s="3" t="s">
        <v>8320</v>
      </c>
    </row>
    <row r="3483" spans="1:20" ht="10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12">
        <f t="shared" si="54"/>
        <v>42006.24754629629</v>
      </c>
      <c r="K3483" s="3">
        <v>1418709388</v>
      </c>
      <c r="L3483" s="12">
        <f>(((K3483/60)/60)/24)+DATE(1970,1,1)</f>
        <v>41989.24754629629</v>
      </c>
      <c r="M3483" s="3" t="b">
        <v>0</v>
      </c>
      <c r="N3483" s="3">
        <v>95</v>
      </c>
      <c r="O3483" s="3" t="b">
        <v>1</v>
      </c>
      <c r="P3483" s="3" t="s">
        <v>8271</v>
      </c>
      <c r="Q3483" s="6">
        <f>E3483/D3483</f>
        <v>1.1879999999999999</v>
      </c>
      <c r="R3483" s="8">
        <f>E3483/N3483</f>
        <v>125.05263157894737</v>
      </c>
      <c r="S3483" s="3" t="s">
        <v>8319</v>
      </c>
      <c r="T3483" s="3" t="s">
        <v>8320</v>
      </c>
    </row>
    <row r="3484" spans="1:20" ht="10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12">
        <f t="shared" si="54"/>
        <v>41826.771597222221</v>
      </c>
      <c r="K3484" s="3">
        <v>1402079466</v>
      </c>
      <c r="L3484" s="12">
        <f>(((K3484/60)/60)/24)+DATE(1970,1,1)</f>
        <v>41796.771597222221</v>
      </c>
      <c r="M3484" s="3" t="b">
        <v>0</v>
      </c>
      <c r="N3484" s="3">
        <v>80</v>
      </c>
      <c r="O3484" s="3" t="b">
        <v>1</v>
      </c>
      <c r="P3484" s="3" t="s">
        <v>8271</v>
      </c>
      <c r="Q3484" s="6">
        <f>E3484/D3484</f>
        <v>1.3833333333333333</v>
      </c>
      <c r="R3484" s="8">
        <f>E3484/N3484</f>
        <v>51.875</v>
      </c>
      <c r="S3484" s="3" t="s">
        <v>8319</v>
      </c>
      <c r="T3484" s="3" t="s">
        <v>8320</v>
      </c>
    </row>
    <row r="3485" spans="1:20" ht="84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12">
        <f t="shared" si="54"/>
        <v>41823.668761574074</v>
      </c>
      <c r="K3485" s="3">
        <v>1401811381</v>
      </c>
      <c r="L3485" s="12">
        <f>(((K3485/60)/60)/24)+DATE(1970,1,1)</f>
        <v>41793.668761574074</v>
      </c>
      <c r="M3485" s="3" t="b">
        <v>0</v>
      </c>
      <c r="N3485" s="3">
        <v>133</v>
      </c>
      <c r="O3485" s="3" t="b">
        <v>1</v>
      </c>
      <c r="P3485" s="3" t="s">
        <v>8271</v>
      </c>
      <c r="Q3485" s="6">
        <f>E3485/D3485</f>
        <v>1.599402985074627</v>
      </c>
      <c r="R3485" s="8">
        <f>E3485/N3485</f>
        <v>40.285714285714285</v>
      </c>
      <c r="S3485" s="3" t="s">
        <v>8319</v>
      </c>
      <c r="T3485" s="3" t="s">
        <v>8320</v>
      </c>
    </row>
    <row r="3486" spans="1:20" ht="10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12">
        <f t="shared" si="54"/>
        <v>42536.760405092587</v>
      </c>
      <c r="K3486" s="3">
        <v>1463422499</v>
      </c>
      <c r="L3486" s="12">
        <f>(((K3486/60)/60)/24)+DATE(1970,1,1)</f>
        <v>42506.760405092587</v>
      </c>
      <c r="M3486" s="3" t="b">
        <v>0</v>
      </c>
      <c r="N3486" s="3">
        <v>44</v>
      </c>
      <c r="O3486" s="3" t="b">
        <v>1</v>
      </c>
      <c r="P3486" s="3" t="s">
        <v>8271</v>
      </c>
      <c r="Q3486" s="6">
        <f>E3486/D3486</f>
        <v>1.1424000000000001</v>
      </c>
      <c r="R3486" s="8">
        <f>E3486/N3486</f>
        <v>64.909090909090907</v>
      </c>
      <c r="S3486" s="3" t="s">
        <v>8319</v>
      </c>
      <c r="T3486" s="3" t="s">
        <v>8320</v>
      </c>
    </row>
    <row r="3487" spans="1:20" ht="10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12">
        <f t="shared" si="54"/>
        <v>42402.693055555559</v>
      </c>
      <c r="K3487" s="3">
        <v>1451839080</v>
      </c>
      <c r="L3487" s="12">
        <f>(((K3487/60)/60)/24)+DATE(1970,1,1)</f>
        <v>42372.693055555559</v>
      </c>
      <c r="M3487" s="3" t="b">
        <v>0</v>
      </c>
      <c r="N3487" s="3">
        <v>30</v>
      </c>
      <c r="O3487" s="3" t="b">
        <v>1</v>
      </c>
      <c r="P3487" s="3" t="s">
        <v>8271</v>
      </c>
      <c r="Q3487" s="6">
        <f>E3487/D3487</f>
        <v>1.0060606060606061</v>
      </c>
      <c r="R3487" s="8">
        <f>E3487/N3487</f>
        <v>55.333333333333336</v>
      </c>
      <c r="S3487" s="3" t="s">
        <v>8319</v>
      </c>
      <c r="T3487" s="3" t="s">
        <v>8320</v>
      </c>
    </row>
    <row r="3488" spans="1:20" ht="10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12">
        <f t="shared" si="54"/>
        <v>42158.290972222225</v>
      </c>
      <c r="K3488" s="3">
        <v>1430600401</v>
      </c>
      <c r="L3488" s="12">
        <f>(((K3488/60)/60)/24)+DATE(1970,1,1)</f>
        <v>42126.87501157407</v>
      </c>
      <c r="M3488" s="3" t="b">
        <v>0</v>
      </c>
      <c r="N3488" s="3">
        <v>56</v>
      </c>
      <c r="O3488" s="3" t="b">
        <v>1</v>
      </c>
      <c r="P3488" s="3" t="s">
        <v>8271</v>
      </c>
      <c r="Q3488" s="6">
        <f>E3488/D3488</f>
        <v>1.552</v>
      </c>
      <c r="R3488" s="8">
        <f>E3488/N3488</f>
        <v>83.142857142857139</v>
      </c>
      <c r="S3488" s="3" t="s">
        <v>8319</v>
      </c>
      <c r="T3488" s="3" t="s">
        <v>8320</v>
      </c>
    </row>
    <row r="3489" spans="1:20" ht="10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12">
        <f t="shared" si="54"/>
        <v>42179.940416666665</v>
      </c>
      <c r="K3489" s="3">
        <v>1432593252</v>
      </c>
      <c r="L3489" s="12">
        <f>(((K3489/60)/60)/24)+DATE(1970,1,1)</f>
        <v>42149.940416666665</v>
      </c>
      <c r="M3489" s="3" t="b">
        <v>0</v>
      </c>
      <c r="N3489" s="3">
        <v>66</v>
      </c>
      <c r="O3489" s="3" t="b">
        <v>1</v>
      </c>
      <c r="P3489" s="3" t="s">
        <v>8271</v>
      </c>
      <c r="Q3489" s="6">
        <f>E3489/D3489</f>
        <v>1.2775000000000001</v>
      </c>
      <c r="R3489" s="8">
        <f>E3489/N3489</f>
        <v>38.712121212121211</v>
      </c>
      <c r="S3489" s="3" t="s">
        <v>8319</v>
      </c>
      <c r="T3489" s="3" t="s">
        <v>8320</v>
      </c>
    </row>
    <row r="3490" spans="1:20" ht="10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12">
        <f t="shared" si="54"/>
        <v>42111.666666666672</v>
      </c>
      <c r="K3490" s="3">
        <v>1427221560</v>
      </c>
      <c r="L3490" s="12">
        <f>(((K3490/60)/60)/24)+DATE(1970,1,1)</f>
        <v>42087.768055555556</v>
      </c>
      <c r="M3490" s="3" t="b">
        <v>0</v>
      </c>
      <c r="N3490" s="3">
        <v>29</v>
      </c>
      <c r="O3490" s="3" t="b">
        <v>1</v>
      </c>
      <c r="P3490" s="3" t="s">
        <v>8271</v>
      </c>
      <c r="Q3490" s="6">
        <f>E3490/D3490</f>
        <v>1.212</v>
      </c>
      <c r="R3490" s="8">
        <f>E3490/N3490</f>
        <v>125.37931034482759</v>
      </c>
      <c r="S3490" s="3" t="s">
        <v>8319</v>
      </c>
      <c r="T3490" s="3" t="s">
        <v>8320</v>
      </c>
    </row>
    <row r="3491" spans="1:20" ht="10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12">
        <f t="shared" si="54"/>
        <v>41783.875</v>
      </c>
      <c r="K3491" s="3">
        <v>1398352531</v>
      </c>
      <c r="L3491" s="12">
        <f>(((K3491/60)/60)/24)+DATE(1970,1,1)</f>
        <v>41753.635775462964</v>
      </c>
      <c r="M3491" s="3" t="b">
        <v>0</v>
      </c>
      <c r="N3491" s="3">
        <v>72</v>
      </c>
      <c r="O3491" s="3" t="b">
        <v>1</v>
      </c>
      <c r="P3491" s="3" t="s">
        <v>8271</v>
      </c>
      <c r="Q3491" s="6">
        <f>E3491/D3491</f>
        <v>1.127</v>
      </c>
      <c r="R3491" s="8">
        <f>E3491/N3491</f>
        <v>78.263888888888886</v>
      </c>
      <c r="S3491" s="3" t="s">
        <v>8319</v>
      </c>
      <c r="T3491" s="3" t="s">
        <v>8320</v>
      </c>
    </row>
    <row r="3492" spans="1:20" ht="10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12">
        <f t="shared" si="54"/>
        <v>42473.802361111113</v>
      </c>
      <c r="K3492" s="3">
        <v>1457982924</v>
      </c>
      <c r="L3492" s="12">
        <f>(((K3492/60)/60)/24)+DATE(1970,1,1)</f>
        <v>42443.802361111113</v>
      </c>
      <c r="M3492" s="3" t="b">
        <v>0</v>
      </c>
      <c r="N3492" s="3">
        <v>27</v>
      </c>
      <c r="O3492" s="3" t="b">
        <v>1</v>
      </c>
      <c r="P3492" s="3" t="s">
        <v>8271</v>
      </c>
      <c r="Q3492" s="6">
        <f>E3492/D3492</f>
        <v>1.2749999999999999</v>
      </c>
      <c r="R3492" s="8">
        <f>E3492/N3492</f>
        <v>47.222222222222221</v>
      </c>
      <c r="S3492" s="3" t="s">
        <v>8319</v>
      </c>
      <c r="T3492" s="3" t="s">
        <v>8320</v>
      </c>
    </row>
    <row r="3493" spans="1:20" ht="10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12">
        <f t="shared" si="54"/>
        <v>42142.249814814815</v>
      </c>
      <c r="K3493" s="3">
        <v>1430114384</v>
      </c>
      <c r="L3493" s="12">
        <f>(((K3493/60)/60)/24)+DATE(1970,1,1)</f>
        <v>42121.249814814815</v>
      </c>
      <c r="M3493" s="3" t="b">
        <v>0</v>
      </c>
      <c r="N3493" s="3">
        <v>10</v>
      </c>
      <c r="O3493" s="3" t="b">
        <v>1</v>
      </c>
      <c r="P3493" s="3" t="s">
        <v>8271</v>
      </c>
      <c r="Q3493" s="6">
        <f>E3493/D3493</f>
        <v>1.5820000000000001</v>
      </c>
      <c r="R3493" s="8">
        <f>E3493/N3493</f>
        <v>79.099999999999994</v>
      </c>
      <c r="S3493" s="3" t="s">
        <v>8319</v>
      </c>
      <c r="T3493" s="3" t="s">
        <v>8320</v>
      </c>
    </row>
    <row r="3494" spans="1:20" ht="10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12">
        <f t="shared" si="54"/>
        <v>42303.009224537032</v>
      </c>
      <c r="K3494" s="3">
        <v>1442794397</v>
      </c>
      <c r="L3494" s="12">
        <f>(((K3494/60)/60)/24)+DATE(1970,1,1)</f>
        <v>42268.009224537032</v>
      </c>
      <c r="M3494" s="3" t="b">
        <v>0</v>
      </c>
      <c r="N3494" s="3">
        <v>35</v>
      </c>
      <c r="O3494" s="3" t="b">
        <v>1</v>
      </c>
      <c r="P3494" s="3" t="s">
        <v>8271</v>
      </c>
      <c r="Q3494" s="6">
        <f>E3494/D3494</f>
        <v>1.0526894736842105</v>
      </c>
      <c r="R3494" s="8">
        <f>E3494/N3494</f>
        <v>114.29199999999999</v>
      </c>
      <c r="S3494" s="3" t="s">
        <v>8319</v>
      </c>
      <c r="T3494" s="3" t="s">
        <v>8320</v>
      </c>
    </row>
    <row r="3495" spans="1:20" ht="10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12">
        <f t="shared" si="54"/>
        <v>41868.21597222222</v>
      </c>
      <c r="K3495" s="3">
        <v>1406580436</v>
      </c>
      <c r="L3495" s="12">
        <f>(((K3495/60)/60)/24)+DATE(1970,1,1)</f>
        <v>41848.866157407407</v>
      </c>
      <c r="M3495" s="3" t="b">
        <v>0</v>
      </c>
      <c r="N3495" s="3">
        <v>29</v>
      </c>
      <c r="O3495" s="3" t="b">
        <v>1</v>
      </c>
      <c r="P3495" s="3" t="s">
        <v>8271</v>
      </c>
      <c r="Q3495" s="6">
        <f>E3495/D3495</f>
        <v>1</v>
      </c>
      <c r="R3495" s="8">
        <f>E3495/N3495</f>
        <v>51.724137931034484</v>
      </c>
      <c r="S3495" s="3" t="s">
        <v>8319</v>
      </c>
      <c r="T3495" s="3" t="s">
        <v>8320</v>
      </c>
    </row>
    <row r="3496" spans="1:20" ht="10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12">
        <f t="shared" si="54"/>
        <v>42700.25</v>
      </c>
      <c r="K3496" s="3">
        <v>1479186575</v>
      </c>
      <c r="L3496" s="12">
        <f>(((K3496/60)/60)/24)+DATE(1970,1,1)</f>
        <v>42689.214988425927</v>
      </c>
      <c r="M3496" s="3" t="b">
        <v>0</v>
      </c>
      <c r="N3496" s="3">
        <v>13</v>
      </c>
      <c r="O3496" s="3" t="b">
        <v>1</v>
      </c>
      <c r="P3496" s="3" t="s">
        <v>8271</v>
      </c>
      <c r="Q3496" s="6">
        <f>E3496/D3496</f>
        <v>1</v>
      </c>
      <c r="R3496" s="8">
        <f>E3496/N3496</f>
        <v>30.76923076923077</v>
      </c>
      <c r="S3496" s="3" t="s">
        <v>8319</v>
      </c>
      <c r="T3496" s="3" t="s">
        <v>8320</v>
      </c>
    </row>
    <row r="3497" spans="1:20" ht="10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12">
        <f t="shared" si="54"/>
        <v>41944.720833333333</v>
      </c>
      <c r="K3497" s="3">
        <v>1412360309</v>
      </c>
      <c r="L3497" s="12">
        <f>(((K3497/60)/60)/24)+DATE(1970,1,1)</f>
        <v>41915.762835648151</v>
      </c>
      <c r="M3497" s="3" t="b">
        <v>0</v>
      </c>
      <c r="N3497" s="3">
        <v>72</v>
      </c>
      <c r="O3497" s="3" t="b">
        <v>1</v>
      </c>
      <c r="P3497" s="3" t="s">
        <v>8271</v>
      </c>
      <c r="Q3497" s="6">
        <f>E3497/D3497</f>
        <v>1.0686</v>
      </c>
      <c r="R3497" s="8">
        <f>E3497/N3497</f>
        <v>74.208333333333329</v>
      </c>
      <c r="S3497" s="3" t="s">
        <v>8319</v>
      </c>
      <c r="T3497" s="3" t="s">
        <v>8320</v>
      </c>
    </row>
    <row r="3498" spans="1:20" ht="10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12">
        <f t="shared" si="54"/>
        <v>42624.846828703703</v>
      </c>
      <c r="K3498" s="3">
        <v>1470169166</v>
      </c>
      <c r="L3498" s="12">
        <f>(((K3498/60)/60)/24)+DATE(1970,1,1)</f>
        <v>42584.846828703703</v>
      </c>
      <c r="M3498" s="3" t="b">
        <v>0</v>
      </c>
      <c r="N3498" s="3">
        <v>78</v>
      </c>
      <c r="O3498" s="3" t="b">
        <v>1</v>
      </c>
      <c r="P3498" s="3" t="s">
        <v>8271</v>
      </c>
      <c r="Q3498" s="6">
        <f>E3498/D3498</f>
        <v>1.244</v>
      </c>
      <c r="R3498" s="8">
        <f>E3498/N3498</f>
        <v>47.846153846153847</v>
      </c>
      <c r="S3498" s="3" t="s">
        <v>8319</v>
      </c>
      <c r="T3498" s="3" t="s">
        <v>8320</v>
      </c>
    </row>
    <row r="3499" spans="1:20" ht="10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12">
        <f t="shared" si="54"/>
        <v>42523.916666666672</v>
      </c>
      <c r="K3499" s="3">
        <v>1463852904</v>
      </c>
      <c r="L3499" s="12">
        <f>(((K3499/60)/60)/24)+DATE(1970,1,1)</f>
        <v>42511.741944444439</v>
      </c>
      <c r="M3499" s="3" t="b">
        <v>0</v>
      </c>
      <c r="N3499" s="3">
        <v>49</v>
      </c>
      <c r="O3499" s="3" t="b">
        <v>1</v>
      </c>
      <c r="P3499" s="3" t="s">
        <v>8271</v>
      </c>
      <c r="Q3499" s="6">
        <f>E3499/D3499</f>
        <v>1.0870406189555126</v>
      </c>
      <c r="R3499" s="8">
        <f>E3499/N3499</f>
        <v>34.408163265306122</v>
      </c>
      <c r="S3499" s="3" t="s">
        <v>8319</v>
      </c>
      <c r="T3499" s="3" t="s">
        <v>8320</v>
      </c>
    </row>
    <row r="3500" spans="1:20" ht="10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12">
        <f t="shared" si="54"/>
        <v>42518.905555555553</v>
      </c>
      <c r="K3500" s="3">
        <v>1459309704</v>
      </c>
      <c r="L3500" s="12">
        <f>(((K3500/60)/60)/24)+DATE(1970,1,1)</f>
        <v>42459.15861111111</v>
      </c>
      <c r="M3500" s="3" t="b">
        <v>0</v>
      </c>
      <c r="N3500" s="3">
        <v>42</v>
      </c>
      <c r="O3500" s="3" t="b">
        <v>1</v>
      </c>
      <c r="P3500" s="3" t="s">
        <v>8271</v>
      </c>
      <c r="Q3500" s="6">
        <f>E3500/D3500</f>
        <v>1.0242424242424242</v>
      </c>
      <c r="R3500" s="8">
        <f>E3500/N3500</f>
        <v>40.238095238095241</v>
      </c>
      <c r="S3500" s="3" t="s">
        <v>8319</v>
      </c>
      <c r="T3500" s="3" t="s">
        <v>8320</v>
      </c>
    </row>
    <row r="3501" spans="1:20" ht="10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12">
        <f t="shared" si="54"/>
        <v>42186.290972222225</v>
      </c>
      <c r="K3501" s="3">
        <v>1431046325</v>
      </c>
      <c r="L3501" s="12">
        <f>(((K3501/60)/60)/24)+DATE(1970,1,1)</f>
        <v>42132.036168981482</v>
      </c>
      <c r="M3501" s="3" t="b">
        <v>0</v>
      </c>
      <c r="N3501" s="3">
        <v>35</v>
      </c>
      <c r="O3501" s="3" t="b">
        <v>1</v>
      </c>
      <c r="P3501" s="3" t="s">
        <v>8271</v>
      </c>
      <c r="Q3501" s="6">
        <f>E3501/D3501</f>
        <v>1.0549999999999999</v>
      </c>
      <c r="R3501" s="8">
        <f>E3501/N3501</f>
        <v>60.285714285714285</v>
      </c>
      <c r="S3501" s="3" t="s">
        <v>8319</v>
      </c>
      <c r="T3501" s="3" t="s">
        <v>8320</v>
      </c>
    </row>
    <row r="3502" spans="1:20" ht="126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12">
        <f t="shared" si="54"/>
        <v>42436.207638888889</v>
      </c>
      <c r="K3502" s="3">
        <v>1455919438</v>
      </c>
      <c r="L3502" s="12">
        <f>(((K3502/60)/60)/24)+DATE(1970,1,1)</f>
        <v>42419.91942129629</v>
      </c>
      <c r="M3502" s="3" t="b">
        <v>0</v>
      </c>
      <c r="N3502" s="3">
        <v>42</v>
      </c>
      <c r="O3502" s="3" t="b">
        <v>1</v>
      </c>
      <c r="P3502" s="3" t="s">
        <v>8271</v>
      </c>
      <c r="Q3502" s="6">
        <f>E3502/D3502</f>
        <v>1.0629999999999999</v>
      </c>
      <c r="R3502" s="8">
        <f>E3502/N3502</f>
        <v>25.30952380952381</v>
      </c>
      <c r="S3502" s="3" t="s">
        <v>8319</v>
      </c>
      <c r="T3502" s="3" t="s">
        <v>8320</v>
      </c>
    </row>
    <row r="3503" spans="1:20" ht="10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12">
        <f t="shared" si="54"/>
        <v>42258.763831018514</v>
      </c>
      <c r="K3503" s="3">
        <v>1439835595</v>
      </c>
      <c r="L3503" s="12">
        <f>(((K3503/60)/60)/24)+DATE(1970,1,1)</f>
        <v>42233.763831018514</v>
      </c>
      <c r="M3503" s="3" t="b">
        <v>0</v>
      </c>
      <c r="N3503" s="3">
        <v>42</v>
      </c>
      <c r="O3503" s="3" t="b">
        <v>1</v>
      </c>
      <c r="P3503" s="3" t="s">
        <v>8271</v>
      </c>
      <c r="Q3503" s="6">
        <f>E3503/D3503</f>
        <v>1.0066666666666666</v>
      </c>
      <c r="R3503" s="8">
        <f>E3503/N3503</f>
        <v>35.952380952380949</v>
      </c>
      <c r="S3503" s="3" t="s">
        <v>8319</v>
      </c>
      <c r="T3503" s="3" t="s">
        <v>8320</v>
      </c>
    </row>
    <row r="3504" spans="1:20" ht="10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12">
        <f t="shared" si="54"/>
        <v>42445.165972222225</v>
      </c>
      <c r="K3504" s="3">
        <v>1456862924</v>
      </c>
      <c r="L3504" s="12">
        <f>(((K3504/60)/60)/24)+DATE(1970,1,1)</f>
        <v>42430.839398148149</v>
      </c>
      <c r="M3504" s="3" t="b">
        <v>0</v>
      </c>
      <c r="N3504" s="3">
        <v>31</v>
      </c>
      <c r="O3504" s="3" t="b">
        <v>1</v>
      </c>
      <c r="P3504" s="3" t="s">
        <v>8271</v>
      </c>
      <c r="Q3504" s="6">
        <f>E3504/D3504</f>
        <v>1.054</v>
      </c>
      <c r="R3504" s="8">
        <f>E3504/N3504</f>
        <v>136</v>
      </c>
      <c r="S3504" s="3" t="s">
        <v>8319</v>
      </c>
      <c r="T3504" s="3" t="s">
        <v>8320</v>
      </c>
    </row>
    <row r="3505" spans="1:20" ht="84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12">
        <f t="shared" si="54"/>
        <v>42575.478333333333</v>
      </c>
      <c r="K3505" s="3">
        <v>1466767728</v>
      </c>
      <c r="L3505" s="12">
        <f>(((K3505/60)/60)/24)+DATE(1970,1,1)</f>
        <v>42545.478333333333</v>
      </c>
      <c r="M3505" s="3" t="b">
        <v>0</v>
      </c>
      <c r="N3505" s="3">
        <v>38</v>
      </c>
      <c r="O3505" s="3" t="b">
        <v>1</v>
      </c>
      <c r="P3505" s="3" t="s">
        <v>8271</v>
      </c>
      <c r="Q3505" s="6">
        <f>E3505/D3505</f>
        <v>1.0755999999999999</v>
      </c>
      <c r="R3505" s="8">
        <f>E3505/N3505</f>
        <v>70.763157894736835</v>
      </c>
      <c r="S3505" s="3" t="s">
        <v>8319</v>
      </c>
      <c r="T3505" s="3" t="s">
        <v>8320</v>
      </c>
    </row>
    <row r="3506" spans="1:20" ht="10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12">
        <f t="shared" si="54"/>
        <v>42327.790405092594</v>
      </c>
      <c r="K3506" s="3">
        <v>1445363891</v>
      </c>
      <c r="L3506" s="12">
        <f>(((K3506/60)/60)/24)+DATE(1970,1,1)</f>
        <v>42297.748738425929</v>
      </c>
      <c r="M3506" s="3" t="b">
        <v>0</v>
      </c>
      <c r="N3506" s="3">
        <v>8</v>
      </c>
      <c r="O3506" s="3" t="b">
        <v>1</v>
      </c>
      <c r="P3506" s="3" t="s">
        <v>8271</v>
      </c>
      <c r="Q3506" s="6">
        <f>E3506/D3506</f>
        <v>1</v>
      </c>
      <c r="R3506" s="8">
        <f>E3506/N3506</f>
        <v>125</v>
      </c>
      <c r="S3506" s="3" t="s">
        <v>8319</v>
      </c>
      <c r="T3506" s="3" t="s">
        <v>8320</v>
      </c>
    </row>
    <row r="3507" spans="1:20" ht="147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12">
        <f t="shared" si="54"/>
        <v>41772.166666666664</v>
      </c>
      <c r="K3507" s="3">
        <v>1398983245</v>
      </c>
      <c r="L3507" s="12">
        <f>(((K3507/60)/60)/24)+DATE(1970,1,1)</f>
        <v>41760.935706018521</v>
      </c>
      <c r="M3507" s="3" t="b">
        <v>0</v>
      </c>
      <c r="N3507" s="3">
        <v>39</v>
      </c>
      <c r="O3507" s="3" t="b">
        <v>1</v>
      </c>
      <c r="P3507" s="3" t="s">
        <v>8271</v>
      </c>
      <c r="Q3507" s="6">
        <f>E3507/D3507</f>
        <v>1.0376000000000001</v>
      </c>
      <c r="R3507" s="8">
        <f>E3507/N3507</f>
        <v>66.512820512820511</v>
      </c>
      <c r="S3507" s="3" t="s">
        <v>8319</v>
      </c>
      <c r="T3507" s="3" t="s">
        <v>8320</v>
      </c>
    </row>
    <row r="3508" spans="1:20" ht="10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12">
        <f t="shared" si="54"/>
        <v>41874.734259259261</v>
      </c>
      <c r="K3508" s="3">
        <v>1404927440</v>
      </c>
      <c r="L3508" s="12">
        <f>(((K3508/60)/60)/24)+DATE(1970,1,1)</f>
        <v>41829.734259259261</v>
      </c>
      <c r="M3508" s="3" t="b">
        <v>0</v>
      </c>
      <c r="N3508" s="3">
        <v>29</v>
      </c>
      <c r="O3508" s="3" t="b">
        <v>1</v>
      </c>
      <c r="P3508" s="3" t="s">
        <v>8271</v>
      </c>
      <c r="Q3508" s="6">
        <f>E3508/D3508</f>
        <v>1.0149999999999999</v>
      </c>
      <c r="R3508" s="8">
        <f>E3508/N3508</f>
        <v>105</v>
      </c>
      <c r="S3508" s="3" t="s">
        <v>8319</v>
      </c>
      <c r="T3508" s="3" t="s">
        <v>8320</v>
      </c>
    </row>
    <row r="3509" spans="1:20" ht="84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12">
        <f t="shared" si="54"/>
        <v>42521.92288194444</v>
      </c>
      <c r="K3509" s="3">
        <v>1462140537</v>
      </c>
      <c r="L3509" s="12">
        <f>(((K3509/60)/60)/24)+DATE(1970,1,1)</f>
        <v>42491.92288194444</v>
      </c>
      <c r="M3509" s="3" t="b">
        <v>0</v>
      </c>
      <c r="N3509" s="3">
        <v>72</v>
      </c>
      <c r="O3509" s="3" t="b">
        <v>1</v>
      </c>
      <c r="P3509" s="3" t="s">
        <v>8271</v>
      </c>
      <c r="Q3509" s="6">
        <f>E3509/D3509</f>
        <v>1.044</v>
      </c>
      <c r="R3509" s="8">
        <f>E3509/N3509</f>
        <v>145</v>
      </c>
      <c r="S3509" s="3" t="s">
        <v>8319</v>
      </c>
      <c r="T3509" s="3" t="s">
        <v>8320</v>
      </c>
    </row>
    <row r="3510" spans="1:20" ht="10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12">
        <f t="shared" si="54"/>
        <v>42500.875</v>
      </c>
      <c r="K3510" s="3">
        <v>1460914253</v>
      </c>
      <c r="L3510" s="12">
        <f>(((K3510/60)/60)/24)+DATE(1970,1,1)</f>
        <v>42477.729780092588</v>
      </c>
      <c r="M3510" s="3" t="b">
        <v>0</v>
      </c>
      <c r="N3510" s="3">
        <v>15</v>
      </c>
      <c r="O3510" s="3" t="b">
        <v>1</v>
      </c>
      <c r="P3510" s="3" t="s">
        <v>8271</v>
      </c>
      <c r="Q3510" s="6">
        <f>E3510/D3510</f>
        <v>1.8</v>
      </c>
      <c r="R3510" s="8">
        <f>E3510/N3510</f>
        <v>12</v>
      </c>
      <c r="S3510" s="3" t="s">
        <v>8319</v>
      </c>
      <c r="T3510" s="3" t="s">
        <v>8320</v>
      </c>
    </row>
    <row r="3511" spans="1:20" ht="10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12">
        <f t="shared" si="54"/>
        <v>41964.204861111109</v>
      </c>
      <c r="K3511" s="3">
        <v>1415392666</v>
      </c>
      <c r="L3511" s="12">
        <f>(((K3511/60)/60)/24)+DATE(1970,1,1)</f>
        <v>41950.859560185185</v>
      </c>
      <c r="M3511" s="3" t="b">
        <v>0</v>
      </c>
      <c r="N3511" s="3">
        <v>33</v>
      </c>
      <c r="O3511" s="3" t="b">
        <v>1</v>
      </c>
      <c r="P3511" s="3" t="s">
        <v>8271</v>
      </c>
      <c r="Q3511" s="6">
        <f>E3511/D3511</f>
        <v>1.0633333333333332</v>
      </c>
      <c r="R3511" s="8">
        <f>E3511/N3511</f>
        <v>96.666666666666671</v>
      </c>
      <c r="S3511" s="3" t="s">
        <v>8319</v>
      </c>
      <c r="T3511" s="3" t="s">
        <v>8320</v>
      </c>
    </row>
    <row r="3512" spans="1:20" ht="10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12">
        <f t="shared" si="54"/>
        <v>41822.62090277778</v>
      </c>
      <c r="K3512" s="3">
        <v>1402584846</v>
      </c>
      <c r="L3512" s="12">
        <f>(((K3512/60)/60)/24)+DATE(1970,1,1)</f>
        <v>41802.62090277778</v>
      </c>
      <c r="M3512" s="3" t="b">
        <v>0</v>
      </c>
      <c r="N3512" s="3">
        <v>15</v>
      </c>
      <c r="O3512" s="3" t="b">
        <v>1</v>
      </c>
      <c r="P3512" s="3" t="s">
        <v>8271</v>
      </c>
      <c r="Q3512" s="6">
        <f>E3512/D3512</f>
        <v>1.0055555555555555</v>
      </c>
      <c r="R3512" s="8">
        <f>E3512/N3512</f>
        <v>60.333333333333336</v>
      </c>
      <c r="S3512" s="3" t="s">
        <v>8319</v>
      </c>
      <c r="T3512" s="3" t="s">
        <v>8320</v>
      </c>
    </row>
    <row r="3513" spans="1:20" ht="84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12">
        <f t="shared" si="54"/>
        <v>41950.770833333336</v>
      </c>
      <c r="K3513" s="3">
        <v>1413406695</v>
      </c>
      <c r="L3513" s="12">
        <f>(((K3513/60)/60)/24)+DATE(1970,1,1)</f>
        <v>41927.873784722222</v>
      </c>
      <c r="M3513" s="3" t="b">
        <v>0</v>
      </c>
      <c r="N3513" s="3">
        <v>19</v>
      </c>
      <c r="O3513" s="3" t="b">
        <v>1</v>
      </c>
      <c r="P3513" s="3" t="s">
        <v>8271</v>
      </c>
      <c r="Q3513" s="6">
        <f>E3513/D3513</f>
        <v>1.012</v>
      </c>
      <c r="R3513" s="8">
        <f>E3513/N3513</f>
        <v>79.89473684210526</v>
      </c>
      <c r="S3513" s="3" t="s">
        <v>8319</v>
      </c>
      <c r="T3513" s="3" t="s">
        <v>8320</v>
      </c>
    </row>
    <row r="3514" spans="1:20" ht="10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12">
        <f t="shared" si="54"/>
        <v>42117.49527777778</v>
      </c>
      <c r="K3514" s="3">
        <v>1424609592</v>
      </c>
      <c r="L3514" s="12">
        <f>(((K3514/60)/60)/24)+DATE(1970,1,1)</f>
        <v>42057.536944444444</v>
      </c>
      <c r="M3514" s="3" t="b">
        <v>0</v>
      </c>
      <c r="N3514" s="3">
        <v>17</v>
      </c>
      <c r="O3514" s="3" t="b">
        <v>1</v>
      </c>
      <c r="P3514" s="3" t="s">
        <v>8271</v>
      </c>
      <c r="Q3514" s="6">
        <f>E3514/D3514</f>
        <v>1</v>
      </c>
      <c r="R3514" s="8">
        <f>E3514/N3514</f>
        <v>58.823529411764703</v>
      </c>
      <c r="S3514" s="3" t="s">
        <v>8319</v>
      </c>
      <c r="T3514" s="3" t="s">
        <v>8320</v>
      </c>
    </row>
    <row r="3515" spans="1:20" ht="10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12">
        <f t="shared" si="54"/>
        <v>41794.207638888889</v>
      </c>
      <c r="K3515" s="3">
        <v>1400725112</v>
      </c>
      <c r="L3515" s="12">
        <f>(((K3515/60)/60)/24)+DATE(1970,1,1)</f>
        <v>41781.096203703702</v>
      </c>
      <c r="M3515" s="3" t="b">
        <v>0</v>
      </c>
      <c r="N3515" s="3">
        <v>44</v>
      </c>
      <c r="O3515" s="3" t="b">
        <v>1</v>
      </c>
      <c r="P3515" s="3" t="s">
        <v>8271</v>
      </c>
      <c r="Q3515" s="6">
        <f>E3515/D3515</f>
        <v>1.1839285714285714</v>
      </c>
      <c r="R3515" s="8">
        <f>E3515/N3515</f>
        <v>75.340909090909093</v>
      </c>
      <c r="S3515" s="3" t="s">
        <v>8319</v>
      </c>
      <c r="T3515" s="3" t="s">
        <v>8320</v>
      </c>
    </row>
    <row r="3516" spans="1:20" ht="10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12">
        <f t="shared" si="54"/>
        <v>42037.207638888889</v>
      </c>
      <c r="K3516" s="3">
        <v>1421439552</v>
      </c>
      <c r="L3516" s="12">
        <f>(((K3516/60)/60)/24)+DATE(1970,1,1)</f>
        <v>42020.846666666665</v>
      </c>
      <c r="M3516" s="3" t="b">
        <v>0</v>
      </c>
      <c r="N3516" s="3">
        <v>10</v>
      </c>
      <c r="O3516" s="3" t="b">
        <v>1</v>
      </c>
      <c r="P3516" s="3" t="s">
        <v>8271</v>
      </c>
      <c r="Q3516" s="6">
        <f>E3516/D3516</f>
        <v>1.1000000000000001</v>
      </c>
      <c r="R3516" s="8">
        <f>E3516/N3516</f>
        <v>55</v>
      </c>
      <c r="S3516" s="3" t="s">
        <v>8319</v>
      </c>
      <c r="T3516" s="3" t="s">
        <v>8320</v>
      </c>
    </row>
    <row r="3517" spans="1:20" ht="84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12">
        <f t="shared" si="54"/>
        <v>42155.772812499999</v>
      </c>
      <c r="K3517" s="3">
        <v>1430505171</v>
      </c>
      <c r="L3517" s="12">
        <f>(((K3517/60)/60)/24)+DATE(1970,1,1)</f>
        <v>42125.772812499999</v>
      </c>
      <c r="M3517" s="3" t="b">
        <v>0</v>
      </c>
      <c r="N3517" s="3">
        <v>46</v>
      </c>
      <c r="O3517" s="3" t="b">
        <v>1</v>
      </c>
      <c r="P3517" s="3" t="s">
        <v>8271</v>
      </c>
      <c r="Q3517" s="6">
        <f>E3517/D3517</f>
        <v>1.0266666666666666</v>
      </c>
      <c r="R3517" s="8">
        <f>E3517/N3517</f>
        <v>66.956521739130437</v>
      </c>
      <c r="S3517" s="3" t="s">
        <v>8319</v>
      </c>
      <c r="T3517" s="3" t="s">
        <v>8320</v>
      </c>
    </row>
    <row r="3518" spans="1:20" ht="10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12">
        <f t="shared" si="54"/>
        <v>41890.125</v>
      </c>
      <c r="K3518" s="3">
        <v>1407197670</v>
      </c>
      <c r="L3518" s="12">
        <f>(((K3518/60)/60)/24)+DATE(1970,1,1)</f>
        <v>41856.010069444441</v>
      </c>
      <c r="M3518" s="3" t="b">
        <v>0</v>
      </c>
      <c r="N3518" s="3">
        <v>11</v>
      </c>
      <c r="O3518" s="3" t="b">
        <v>1</v>
      </c>
      <c r="P3518" s="3" t="s">
        <v>8271</v>
      </c>
      <c r="Q3518" s="6">
        <f>E3518/D3518</f>
        <v>1</v>
      </c>
      <c r="R3518" s="8">
        <f>E3518/N3518</f>
        <v>227.27272727272728</v>
      </c>
      <c r="S3518" s="3" t="s">
        <v>8319</v>
      </c>
      <c r="T3518" s="3" t="s">
        <v>8320</v>
      </c>
    </row>
    <row r="3519" spans="1:20" ht="84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12">
        <f t="shared" si="54"/>
        <v>41824.458333333336</v>
      </c>
      <c r="K3519" s="3">
        <v>1401910634</v>
      </c>
      <c r="L3519" s="12">
        <f>(((K3519/60)/60)/24)+DATE(1970,1,1)</f>
        <v>41794.817523148151</v>
      </c>
      <c r="M3519" s="3" t="b">
        <v>0</v>
      </c>
      <c r="N3519" s="3">
        <v>13</v>
      </c>
      <c r="O3519" s="3" t="b">
        <v>1</v>
      </c>
      <c r="P3519" s="3" t="s">
        <v>8271</v>
      </c>
      <c r="Q3519" s="6">
        <f>E3519/D3519</f>
        <v>1</v>
      </c>
      <c r="R3519" s="8">
        <f>E3519/N3519</f>
        <v>307.69230769230768</v>
      </c>
      <c r="S3519" s="3" t="s">
        <v>8319</v>
      </c>
      <c r="T3519" s="3" t="s">
        <v>8320</v>
      </c>
    </row>
    <row r="3520" spans="1:20" ht="10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12">
        <f t="shared" si="54"/>
        <v>41914.597916666666</v>
      </c>
      <c r="K3520" s="3">
        <v>1410461299</v>
      </c>
      <c r="L3520" s="12">
        <f>(((K3520/60)/60)/24)+DATE(1970,1,1)</f>
        <v>41893.783553240741</v>
      </c>
      <c r="M3520" s="3" t="b">
        <v>0</v>
      </c>
      <c r="N3520" s="3">
        <v>33</v>
      </c>
      <c r="O3520" s="3" t="b">
        <v>1</v>
      </c>
      <c r="P3520" s="3" t="s">
        <v>8271</v>
      </c>
      <c r="Q3520" s="6">
        <f>E3520/D3520</f>
        <v>1.10046</v>
      </c>
      <c r="R3520" s="8">
        <f>E3520/N3520</f>
        <v>50.020909090909093</v>
      </c>
      <c r="S3520" s="3" t="s">
        <v>8319</v>
      </c>
      <c r="T3520" s="3" t="s">
        <v>8320</v>
      </c>
    </row>
    <row r="3521" spans="1:20" ht="84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12">
        <f t="shared" si="54"/>
        <v>42067.598958333328</v>
      </c>
      <c r="K3521" s="3">
        <v>1422886950</v>
      </c>
      <c r="L3521" s="12">
        <f>(((K3521/60)/60)/24)+DATE(1970,1,1)</f>
        <v>42037.598958333328</v>
      </c>
      <c r="M3521" s="3" t="b">
        <v>0</v>
      </c>
      <c r="N3521" s="3">
        <v>28</v>
      </c>
      <c r="O3521" s="3" t="b">
        <v>1</v>
      </c>
      <c r="P3521" s="3" t="s">
        <v>8271</v>
      </c>
      <c r="Q3521" s="6">
        <f>E3521/D3521</f>
        <v>1.0135000000000001</v>
      </c>
      <c r="R3521" s="8">
        <f>E3521/N3521</f>
        <v>72.392857142857139</v>
      </c>
      <c r="S3521" s="3" t="s">
        <v>8319</v>
      </c>
      <c r="T3521" s="3" t="s">
        <v>8320</v>
      </c>
    </row>
    <row r="3522" spans="1:20" ht="84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12">
        <f t="shared" si="54"/>
        <v>42253.57430555555</v>
      </c>
      <c r="K3522" s="3">
        <v>1439322412</v>
      </c>
      <c r="L3522" s="12">
        <f>(((K3522/60)/60)/24)+DATE(1970,1,1)</f>
        <v>42227.824212962965</v>
      </c>
      <c r="M3522" s="3" t="b">
        <v>0</v>
      </c>
      <c r="N3522" s="3">
        <v>21</v>
      </c>
      <c r="O3522" s="3" t="b">
        <v>1</v>
      </c>
      <c r="P3522" s="3" t="s">
        <v>8271</v>
      </c>
      <c r="Q3522" s="6">
        <f>E3522/D3522</f>
        <v>1.0075000000000001</v>
      </c>
      <c r="R3522" s="8">
        <f>E3522/N3522</f>
        <v>95.952380952380949</v>
      </c>
      <c r="S3522" s="3" t="s">
        <v>8319</v>
      </c>
      <c r="T3522" s="3" t="s">
        <v>8320</v>
      </c>
    </row>
    <row r="3523" spans="1:20" ht="10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12">
        <f t="shared" ref="J3523:J3586" si="55">(((I3523/60)/60)/24)+DATE(1970,1,1)</f>
        <v>41911.361342592594</v>
      </c>
      <c r="K3523" s="3">
        <v>1409388020</v>
      </c>
      <c r="L3523" s="12">
        <f>(((K3523/60)/60)/24)+DATE(1970,1,1)</f>
        <v>41881.361342592594</v>
      </c>
      <c r="M3523" s="3" t="b">
        <v>0</v>
      </c>
      <c r="N3523" s="3">
        <v>13</v>
      </c>
      <c r="O3523" s="3" t="b">
        <v>1</v>
      </c>
      <c r="P3523" s="3" t="s">
        <v>8271</v>
      </c>
      <c r="Q3523" s="6">
        <f>E3523/D3523</f>
        <v>1.6942857142857144</v>
      </c>
      <c r="R3523" s="8">
        <f>E3523/N3523</f>
        <v>45.615384615384613</v>
      </c>
      <c r="S3523" s="3" t="s">
        <v>8319</v>
      </c>
      <c r="T3523" s="3" t="s">
        <v>8320</v>
      </c>
    </row>
    <row r="3524" spans="1:20" ht="10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12">
        <f t="shared" si="55"/>
        <v>42262.420833333337</v>
      </c>
      <c r="K3524" s="3">
        <v>1439924246</v>
      </c>
      <c r="L3524" s="12">
        <f>(((K3524/60)/60)/24)+DATE(1970,1,1)</f>
        <v>42234.789884259255</v>
      </c>
      <c r="M3524" s="3" t="b">
        <v>0</v>
      </c>
      <c r="N3524" s="3">
        <v>34</v>
      </c>
      <c r="O3524" s="3" t="b">
        <v>1</v>
      </c>
      <c r="P3524" s="3" t="s">
        <v>8271</v>
      </c>
      <c r="Q3524" s="6">
        <f>E3524/D3524</f>
        <v>1</v>
      </c>
      <c r="R3524" s="8">
        <f>E3524/N3524</f>
        <v>41.029411764705884</v>
      </c>
      <c r="S3524" s="3" t="s">
        <v>8319</v>
      </c>
      <c r="T3524" s="3" t="s">
        <v>8320</v>
      </c>
    </row>
    <row r="3525" spans="1:20" ht="126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12">
        <f t="shared" si="55"/>
        <v>42638.958333333328</v>
      </c>
      <c r="K3525" s="3">
        <v>1469871148</v>
      </c>
      <c r="L3525" s="12">
        <f>(((K3525/60)/60)/24)+DATE(1970,1,1)</f>
        <v>42581.397546296299</v>
      </c>
      <c r="M3525" s="3" t="b">
        <v>0</v>
      </c>
      <c r="N3525" s="3">
        <v>80</v>
      </c>
      <c r="O3525" s="3" t="b">
        <v>1</v>
      </c>
      <c r="P3525" s="3" t="s">
        <v>8271</v>
      </c>
      <c r="Q3525" s="6">
        <f>E3525/D3525</f>
        <v>1.1365000000000001</v>
      </c>
      <c r="R3525" s="8">
        <f>E3525/N3525</f>
        <v>56.825000000000003</v>
      </c>
      <c r="S3525" s="3" t="s">
        <v>8319</v>
      </c>
      <c r="T3525" s="3" t="s">
        <v>8320</v>
      </c>
    </row>
    <row r="3526" spans="1:20" ht="10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12">
        <f t="shared" si="55"/>
        <v>41895.166666666664</v>
      </c>
      <c r="K3526" s="3">
        <v>1409336373</v>
      </c>
      <c r="L3526" s="12">
        <f>(((K3526/60)/60)/24)+DATE(1970,1,1)</f>
        <v>41880.76357638889</v>
      </c>
      <c r="M3526" s="3" t="b">
        <v>0</v>
      </c>
      <c r="N3526" s="3">
        <v>74</v>
      </c>
      <c r="O3526" s="3" t="b">
        <v>1</v>
      </c>
      <c r="P3526" s="3" t="s">
        <v>8271</v>
      </c>
      <c r="Q3526" s="6">
        <f>E3526/D3526</f>
        <v>1.0156000000000001</v>
      </c>
      <c r="R3526" s="8">
        <f>E3526/N3526</f>
        <v>137.24324324324326</v>
      </c>
      <c r="S3526" s="3" t="s">
        <v>8319</v>
      </c>
      <c r="T3526" s="3" t="s">
        <v>8320</v>
      </c>
    </row>
    <row r="3527" spans="1:20" ht="10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12">
        <f t="shared" si="55"/>
        <v>42225.666666666672</v>
      </c>
      <c r="K3527" s="3">
        <v>1438188106</v>
      </c>
      <c r="L3527" s="12">
        <f>(((K3527/60)/60)/24)+DATE(1970,1,1)</f>
        <v>42214.6956712963</v>
      </c>
      <c r="M3527" s="3" t="b">
        <v>0</v>
      </c>
      <c r="N3527" s="3">
        <v>7</v>
      </c>
      <c r="O3527" s="3" t="b">
        <v>1</v>
      </c>
      <c r="P3527" s="3" t="s">
        <v>8271</v>
      </c>
      <c r="Q3527" s="6">
        <f>E3527/D3527</f>
        <v>1.06</v>
      </c>
      <c r="R3527" s="8">
        <f>E3527/N3527</f>
        <v>75.714285714285708</v>
      </c>
      <c r="S3527" s="3" t="s">
        <v>8319</v>
      </c>
      <c r="T3527" s="3" t="s">
        <v>8320</v>
      </c>
    </row>
    <row r="3528" spans="1:20" ht="10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12">
        <f t="shared" si="55"/>
        <v>42488.249305555553</v>
      </c>
      <c r="K3528" s="3">
        <v>1459411371</v>
      </c>
      <c r="L3528" s="12">
        <f>(((K3528/60)/60)/24)+DATE(1970,1,1)</f>
        <v>42460.335312499999</v>
      </c>
      <c r="M3528" s="3" t="b">
        <v>0</v>
      </c>
      <c r="N3528" s="3">
        <v>34</v>
      </c>
      <c r="O3528" s="3" t="b">
        <v>1</v>
      </c>
      <c r="P3528" s="3" t="s">
        <v>8271</v>
      </c>
      <c r="Q3528" s="6">
        <f>E3528/D3528</f>
        <v>1.02</v>
      </c>
      <c r="R3528" s="8">
        <f>E3528/N3528</f>
        <v>99</v>
      </c>
      <c r="S3528" s="3" t="s">
        <v>8319</v>
      </c>
      <c r="T3528" s="3" t="s">
        <v>8320</v>
      </c>
    </row>
    <row r="3529" spans="1:20" ht="10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12">
        <f t="shared" si="55"/>
        <v>42196.165972222225</v>
      </c>
      <c r="K3529" s="3">
        <v>1434069205</v>
      </c>
      <c r="L3529" s="12">
        <f>(((K3529/60)/60)/24)+DATE(1970,1,1)</f>
        <v>42167.023206018523</v>
      </c>
      <c r="M3529" s="3" t="b">
        <v>0</v>
      </c>
      <c r="N3529" s="3">
        <v>86</v>
      </c>
      <c r="O3529" s="3" t="b">
        <v>1</v>
      </c>
      <c r="P3529" s="3" t="s">
        <v>8271</v>
      </c>
      <c r="Q3529" s="6">
        <f>E3529/D3529</f>
        <v>1.1691666666666667</v>
      </c>
      <c r="R3529" s="8">
        <f>E3529/N3529</f>
        <v>81.569767441860463</v>
      </c>
      <c r="S3529" s="3" t="s">
        <v>8319</v>
      </c>
      <c r="T3529" s="3" t="s">
        <v>8320</v>
      </c>
    </row>
    <row r="3530" spans="1:20" ht="10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12">
        <f t="shared" si="55"/>
        <v>42753.50136574074</v>
      </c>
      <c r="K3530" s="3">
        <v>1483012918</v>
      </c>
      <c r="L3530" s="12">
        <f>(((K3530/60)/60)/24)+DATE(1970,1,1)</f>
        <v>42733.50136574074</v>
      </c>
      <c r="M3530" s="3" t="b">
        <v>0</v>
      </c>
      <c r="N3530" s="3">
        <v>37</v>
      </c>
      <c r="O3530" s="3" t="b">
        <v>1</v>
      </c>
      <c r="P3530" s="3" t="s">
        <v>8271</v>
      </c>
      <c r="Q3530" s="6">
        <f>E3530/D3530</f>
        <v>1.0115151515151515</v>
      </c>
      <c r="R3530" s="8">
        <f>E3530/N3530</f>
        <v>45.108108108108105</v>
      </c>
      <c r="S3530" s="3" t="s">
        <v>8319</v>
      </c>
      <c r="T3530" s="3" t="s">
        <v>8320</v>
      </c>
    </row>
    <row r="3531" spans="1:20" ht="10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12">
        <f t="shared" si="55"/>
        <v>42198.041666666672</v>
      </c>
      <c r="K3531" s="3">
        <v>1434997018</v>
      </c>
      <c r="L3531" s="12">
        <f>(((K3531/60)/60)/24)+DATE(1970,1,1)</f>
        <v>42177.761782407411</v>
      </c>
      <c r="M3531" s="3" t="b">
        <v>0</v>
      </c>
      <c r="N3531" s="3">
        <v>18</v>
      </c>
      <c r="O3531" s="3" t="b">
        <v>1</v>
      </c>
      <c r="P3531" s="3" t="s">
        <v>8271</v>
      </c>
      <c r="Q3531" s="6">
        <f>E3531/D3531</f>
        <v>1.32</v>
      </c>
      <c r="R3531" s="8">
        <f>E3531/N3531</f>
        <v>36.666666666666664</v>
      </c>
      <c r="S3531" s="3" t="s">
        <v>8319</v>
      </c>
      <c r="T3531" s="3" t="s">
        <v>8320</v>
      </c>
    </row>
    <row r="3532" spans="1:20" ht="10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12">
        <f t="shared" si="55"/>
        <v>42470.833333333328</v>
      </c>
      <c r="K3532" s="3">
        <v>1457881057</v>
      </c>
      <c r="L3532" s="12">
        <f>(((K3532/60)/60)/24)+DATE(1970,1,1)</f>
        <v>42442.623344907406</v>
      </c>
      <c r="M3532" s="3" t="b">
        <v>0</v>
      </c>
      <c r="N3532" s="3">
        <v>22</v>
      </c>
      <c r="O3532" s="3" t="b">
        <v>1</v>
      </c>
      <c r="P3532" s="3" t="s">
        <v>8271</v>
      </c>
      <c r="Q3532" s="6">
        <f>E3532/D3532</f>
        <v>1</v>
      </c>
      <c r="R3532" s="8">
        <f>E3532/N3532</f>
        <v>125</v>
      </c>
      <c r="S3532" s="3" t="s">
        <v>8319</v>
      </c>
      <c r="T3532" s="3" t="s">
        <v>8320</v>
      </c>
    </row>
    <row r="3533" spans="1:20" ht="42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12">
        <f t="shared" si="55"/>
        <v>42551.654328703706</v>
      </c>
      <c r="K3533" s="3">
        <v>1464709334</v>
      </c>
      <c r="L3533" s="12">
        <f>(((K3533/60)/60)/24)+DATE(1970,1,1)</f>
        <v>42521.654328703706</v>
      </c>
      <c r="M3533" s="3" t="b">
        <v>0</v>
      </c>
      <c r="N3533" s="3">
        <v>26</v>
      </c>
      <c r="O3533" s="3" t="b">
        <v>1</v>
      </c>
      <c r="P3533" s="3" t="s">
        <v>8271</v>
      </c>
      <c r="Q3533" s="6">
        <f>E3533/D3533</f>
        <v>1.28</v>
      </c>
      <c r="R3533" s="8">
        <f>E3533/N3533</f>
        <v>49.230769230769234</v>
      </c>
      <c r="S3533" s="3" t="s">
        <v>8319</v>
      </c>
      <c r="T3533" s="3" t="s">
        <v>8320</v>
      </c>
    </row>
    <row r="3534" spans="1:20" ht="10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12">
        <f t="shared" si="55"/>
        <v>41900.165972222225</v>
      </c>
      <c r="K3534" s="3">
        <v>1409667827</v>
      </c>
      <c r="L3534" s="12">
        <f>(((K3534/60)/60)/24)+DATE(1970,1,1)</f>
        <v>41884.599849537037</v>
      </c>
      <c r="M3534" s="3" t="b">
        <v>0</v>
      </c>
      <c r="N3534" s="3">
        <v>27</v>
      </c>
      <c r="O3534" s="3" t="b">
        <v>1</v>
      </c>
      <c r="P3534" s="3" t="s">
        <v>8271</v>
      </c>
      <c r="Q3534" s="6">
        <f>E3534/D3534</f>
        <v>1.1895833333333334</v>
      </c>
      <c r="R3534" s="8">
        <f>E3534/N3534</f>
        <v>42.296296296296298</v>
      </c>
      <c r="S3534" s="3" t="s">
        <v>8319</v>
      </c>
      <c r="T3534" s="3" t="s">
        <v>8320</v>
      </c>
    </row>
    <row r="3535" spans="1:20" ht="10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12">
        <f t="shared" si="55"/>
        <v>42319.802858796291</v>
      </c>
      <c r="K3535" s="3">
        <v>1444673767</v>
      </c>
      <c r="L3535" s="12">
        <f>(((K3535/60)/60)/24)+DATE(1970,1,1)</f>
        <v>42289.761192129634</v>
      </c>
      <c r="M3535" s="3" t="b">
        <v>0</v>
      </c>
      <c r="N3535" s="3">
        <v>8</v>
      </c>
      <c r="O3535" s="3" t="b">
        <v>1</v>
      </c>
      <c r="P3535" s="3" t="s">
        <v>8271</v>
      </c>
      <c r="Q3535" s="6">
        <f>E3535/D3535</f>
        <v>1.262</v>
      </c>
      <c r="R3535" s="8">
        <f>E3535/N3535</f>
        <v>78.875</v>
      </c>
      <c r="S3535" s="3" t="s">
        <v>8319</v>
      </c>
      <c r="T3535" s="3" t="s">
        <v>8320</v>
      </c>
    </row>
    <row r="3536" spans="1:20" ht="84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12">
        <f t="shared" si="55"/>
        <v>42278.6252662037</v>
      </c>
      <c r="K3536" s="3">
        <v>1440687623</v>
      </c>
      <c r="L3536" s="12">
        <f>(((K3536/60)/60)/24)+DATE(1970,1,1)</f>
        <v>42243.6252662037</v>
      </c>
      <c r="M3536" s="3" t="b">
        <v>0</v>
      </c>
      <c r="N3536" s="3">
        <v>204</v>
      </c>
      <c r="O3536" s="3" t="b">
        <v>1</v>
      </c>
      <c r="P3536" s="3" t="s">
        <v>8271</v>
      </c>
      <c r="Q3536" s="6">
        <f>E3536/D3536</f>
        <v>1.5620000000000001</v>
      </c>
      <c r="R3536" s="8">
        <f>E3536/N3536</f>
        <v>38.284313725490193</v>
      </c>
      <c r="S3536" s="3" t="s">
        <v>8319</v>
      </c>
      <c r="T3536" s="3" t="s">
        <v>8320</v>
      </c>
    </row>
    <row r="3537" spans="1:20" ht="84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12">
        <f t="shared" si="55"/>
        <v>42279.75</v>
      </c>
      <c r="K3537" s="3">
        <v>1441120910</v>
      </c>
      <c r="L3537" s="12">
        <f>(((K3537/60)/60)/24)+DATE(1970,1,1)</f>
        <v>42248.640162037031</v>
      </c>
      <c r="M3537" s="3" t="b">
        <v>0</v>
      </c>
      <c r="N3537" s="3">
        <v>46</v>
      </c>
      <c r="O3537" s="3" t="b">
        <v>1</v>
      </c>
      <c r="P3537" s="3" t="s">
        <v>8271</v>
      </c>
      <c r="Q3537" s="6">
        <f>E3537/D3537</f>
        <v>1.0315000000000001</v>
      </c>
      <c r="R3537" s="8">
        <f>E3537/N3537</f>
        <v>44.847826086956523</v>
      </c>
      <c r="S3537" s="3" t="s">
        <v>8319</v>
      </c>
      <c r="T3537" s="3" t="s">
        <v>8320</v>
      </c>
    </row>
    <row r="3538" spans="1:20" ht="10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12">
        <f t="shared" si="55"/>
        <v>42358.499305555553</v>
      </c>
      <c r="K3538" s="3">
        <v>1448040425</v>
      </c>
      <c r="L3538" s="12">
        <f>(((K3538/60)/60)/24)+DATE(1970,1,1)</f>
        <v>42328.727141203708</v>
      </c>
      <c r="M3538" s="3" t="b">
        <v>0</v>
      </c>
      <c r="N3538" s="3">
        <v>17</v>
      </c>
      <c r="O3538" s="3" t="b">
        <v>1</v>
      </c>
      <c r="P3538" s="3" t="s">
        <v>8271</v>
      </c>
      <c r="Q3538" s="6">
        <f>E3538/D3538</f>
        <v>1.5333333333333334</v>
      </c>
      <c r="R3538" s="8">
        <f>E3538/N3538</f>
        <v>13.529411764705882</v>
      </c>
      <c r="S3538" s="3" t="s">
        <v>8319</v>
      </c>
      <c r="T3538" s="3" t="s">
        <v>8320</v>
      </c>
    </row>
    <row r="3539" spans="1:20" ht="10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12">
        <f t="shared" si="55"/>
        <v>41960.332638888889</v>
      </c>
      <c r="K3539" s="3">
        <v>1413016216</v>
      </c>
      <c r="L3539" s="12">
        <f>(((K3539/60)/60)/24)+DATE(1970,1,1)</f>
        <v>41923.354351851849</v>
      </c>
      <c r="M3539" s="3" t="b">
        <v>0</v>
      </c>
      <c r="N3539" s="3">
        <v>28</v>
      </c>
      <c r="O3539" s="3" t="b">
        <v>1</v>
      </c>
      <c r="P3539" s="3" t="s">
        <v>8271</v>
      </c>
      <c r="Q3539" s="6">
        <f>E3539/D3539</f>
        <v>1.8044444444444445</v>
      </c>
      <c r="R3539" s="8">
        <f>E3539/N3539</f>
        <v>43.5</v>
      </c>
      <c r="S3539" s="3" t="s">
        <v>8319</v>
      </c>
      <c r="T3539" s="3" t="s">
        <v>8320</v>
      </c>
    </row>
    <row r="3540" spans="1:20" ht="126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12">
        <f t="shared" si="55"/>
        <v>42599.420601851853</v>
      </c>
      <c r="K3540" s="3">
        <v>1469009140</v>
      </c>
      <c r="L3540" s="12">
        <f>(((K3540/60)/60)/24)+DATE(1970,1,1)</f>
        <v>42571.420601851853</v>
      </c>
      <c r="M3540" s="3" t="b">
        <v>0</v>
      </c>
      <c r="N3540" s="3">
        <v>83</v>
      </c>
      <c r="O3540" s="3" t="b">
        <v>1</v>
      </c>
      <c r="P3540" s="3" t="s">
        <v>8271</v>
      </c>
      <c r="Q3540" s="6">
        <f>E3540/D3540</f>
        <v>1.2845</v>
      </c>
      <c r="R3540" s="8">
        <f>E3540/N3540</f>
        <v>30.951807228915662</v>
      </c>
      <c r="S3540" s="3" t="s">
        <v>8319</v>
      </c>
      <c r="T3540" s="3" t="s">
        <v>8320</v>
      </c>
    </row>
    <row r="3541" spans="1:20" ht="10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12">
        <f t="shared" si="55"/>
        <v>42621.756041666667</v>
      </c>
      <c r="K3541" s="3">
        <v>1471543722</v>
      </c>
      <c r="L3541" s="12">
        <f>(((K3541/60)/60)/24)+DATE(1970,1,1)</f>
        <v>42600.756041666667</v>
      </c>
      <c r="M3541" s="3" t="b">
        <v>0</v>
      </c>
      <c r="N3541" s="3">
        <v>13</v>
      </c>
      <c r="O3541" s="3" t="b">
        <v>1</v>
      </c>
      <c r="P3541" s="3" t="s">
        <v>8271</v>
      </c>
      <c r="Q3541" s="6">
        <f>E3541/D3541</f>
        <v>1.1966666666666668</v>
      </c>
      <c r="R3541" s="8">
        <f>E3541/N3541</f>
        <v>55.230769230769234</v>
      </c>
      <c r="S3541" s="3" t="s">
        <v>8319</v>
      </c>
      <c r="T3541" s="3" t="s">
        <v>8320</v>
      </c>
    </row>
    <row r="3542" spans="1:20" ht="10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12">
        <f t="shared" si="55"/>
        <v>42547.003368055557</v>
      </c>
      <c r="K3542" s="3">
        <v>1464307491</v>
      </c>
      <c r="L3542" s="12">
        <f>(((K3542/60)/60)/24)+DATE(1970,1,1)</f>
        <v>42517.003368055557</v>
      </c>
      <c r="M3542" s="3" t="b">
        <v>0</v>
      </c>
      <c r="N3542" s="3">
        <v>8</v>
      </c>
      <c r="O3542" s="3" t="b">
        <v>1</v>
      </c>
      <c r="P3542" s="3" t="s">
        <v>8271</v>
      </c>
      <c r="Q3542" s="6">
        <f>E3542/D3542</f>
        <v>1.23</v>
      </c>
      <c r="R3542" s="8">
        <f>E3542/N3542</f>
        <v>46.125</v>
      </c>
      <c r="S3542" s="3" t="s">
        <v>8319</v>
      </c>
      <c r="T3542" s="3" t="s">
        <v>8320</v>
      </c>
    </row>
    <row r="3543" spans="1:20" ht="10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12">
        <f t="shared" si="55"/>
        <v>42247.730034722219</v>
      </c>
      <c r="K3543" s="3">
        <v>1438882275</v>
      </c>
      <c r="L3543" s="12">
        <f>(((K3543/60)/60)/24)+DATE(1970,1,1)</f>
        <v>42222.730034722219</v>
      </c>
      <c r="M3543" s="3" t="b">
        <v>0</v>
      </c>
      <c r="N3543" s="3">
        <v>32</v>
      </c>
      <c r="O3543" s="3" t="b">
        <v>1</v>
      </c>
      <c r="P3543" s="3" t="s">
        <v>8271</v>
      </c>
      <c r="Q3543" s="6">
        <f>E3543/D3543</f>
        <v>1.05</v>
      </c>
      <c r="R3543" s="8">
        <f>E3543/N3543</f>
        <v>39.375</v>
      </c>
      <c r="S3543" s="3" t="s">
        <v>8319</v>
      </c>
      <c r="T3543" s="3" t="s">
        <v>8320</v>
      </c>
    </row>
    <row r="3544" spans="1:20" ht="10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12">
        <f t="shared" si="55"/>
        <v>41889.599791666667</v>
      </c>
      <c r="K3544" s="3">
        <v>1404915822</v>
      </c>
      <c r="L3544" s="12">
        <f>(((K3544/60)/60)/24)+DATE(1970,1,1)</f>
        <v>41829.599791666667</v>
      </c>
      <c r="M3544" s="3" t="b">
        <v>0</v>
      </c>
      <c r="N3544" s="3">
        <v>85</v>
      </c>
      <c r="O3544" s="3" t="b">
        <v>1</v>
      </c>
      <c r="P3544" s="3" t="s">
        <v>8271</v>
      </c>
      <c r="Q3544" s="6">
        <f>E3544/D3544</f>
        <v>1.0223636363636364</v>
      </c>
      <c r="R3544" s="8">
        <f>E3544/N3544</f>
        <v>66.152941176470591</v>
      </c>
      <c r="S3544" s="3" t="s">
        <v>8319</v>
      </c>
      <c r="T3544" s="3" t="s">
        <v>8320</v>
      </c>
    </row>
    <row r="3545" spans="1:20" ht="84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12">
        <f t="shared" si="55"/>
        <v>42180.755312499998</v>
      </c>
      <c r="K3545" s="3">
        <v>1432663659</v>
      </c>
      <c r="L3545" s="12">
        <f>(((K3545/60)/60)/24)+DATE(1970,1,1)</f>
        <v>42150.755312499998</v>
      </c>
      <c r="M3545" s="3" t="b">
        <v>0</v>
      </c>
      <c r="N3545" s="3">
        <v>29</v>
      </c>
      <c r="O3545" s="3" t="b">
        <v>1</v>
      </c>
      <c r="P3545" s="3" t="s">
        <v>8271</v>
      </c>
      <c r="Q3545" s="6">
        <f>E3545/D3545</f>
        <v>1.0466666666666666</v>
      </c>
      <c r="R3545" s="8">
        <f>E3545/N3545</f>
        <v>54.137931034482762</v>
      </c>
      <c r="S3545" s="3" t="s">
        <v>8319</v>
      </c>
      <c r="T3545" s="3" t="s">
        <v>8320</v>
      </c>
    </row>
    <row r="3546" spans="1:20" ht="84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12">
        <f t="shared" si="55"/>
        <v>42070.831678240742</v>
      </c>
      <c r="K3546" s="3">
        <v>1423166257</v>
      </c>
      <c r="L3546" s="12">
        <f>(((K3546/60)/60)/24)+DATE(1970,1,1)</f>
        <v>42040.831678240742</v>
      </c>
      <c r="M3546" s="3" t="b">
        <v>0</v>
      </c>
      <c r="N3546" s="3">
        <v>24</v>
      </c>
      <c r="O3546" s="3" t="b">
        <v>1</v>
      </c>
      <c r="P3546" s="3" t="s">
        <v>8271</v>
      </c>
      <c r="Q3546" s="6">
        <f>E3546/D3546</f>
        <v>1</v>
      </c>
      <c r="R3546" s="8">
        <f>E3546/N3546</f>
        <v>104.16666666666667</v>
      </c>
      <c r="S3546" s="3" t="s">
        <v>8319</v>
      </c>
      <c r="T3546" s="3" t="s">
        <v>8320</v>
      </c>
    </row>
    <row r="3547" spans="1:20" ht="10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12">
        <f t="shared" si="55"/>
        <v>42105.807395833333</v>
      </c>
      <c r="K3547" s="3">
        <v>1426188159</v>
      </c>
      <c r="L3547" s="12">
        <f>(((K3547/60)/60)/24)+DATE(1970,1,1)</f>
        <v>42075.807395833333</v>
      </c>
      <c r="M3547" s="3" t="b">
        <v>0</v>
      </c>
      <c r="N3547" s="3">
        <v>8</v>
      </c>
      <c r="O3547" s="3" t="b">
        <v>1</v>
      </c>
      <c r="P3547" s="3" t="s">
        <v>8271</v>
      </c>
      <c r="Q3547" s="6">
        <f>E3547/D3547</f>
        <v>1.004</v>
      </c>
      <c r="R3547" s="8">
        <f>E3547/N3547</f>
        <v>31.375</v>
      </c>
      <c r="S3547" s="3" t="s">
        <v>8319</v>
      </c>
      <c r="T3547" s="3" t="s">
        <v>8320</v>
      </c>
    </row>
    <row r="3548" spans="1:20" ht="10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12">
        <f t="shared" si="55"/>
        <v>42095.165972222225</v>
      </c>
      <c r="K3548" s="3">
        <v>1426002684</v>
      </c>
      <c r="L3548" s="12">
        <f>(((K3548/60)/60)/24)+DATE(1970,1,1)</f>
        <v>42073.660694444443</v>
      </c>
      <c r="M3548" s="3" t="b">
        <v>0</v>
      </c>
      <c r="N3548" s="3">
        <v>19</v>
      </c>
      <c r="O3548" s="3" t="b">
        <v>1</v>
      </c>
      <c r="P3548" s="3" t="s">
        <v>8271</v>
      </c>
      <c r="Q3548" s="6">
        <f>E3548/D3548</f>
        <v>1.0227272727272727</v>
      </c>
      <c r="R3548" s="8">
        <f>E3548/N3548</f>
        <v>59.210526315789473</v>
      </c>
      <c r="S3548" s="3" t="s">
        <v>8319</v>
      </c>
      <c r="T3548" s="3" t="s">
        <v>8320</v>
      </c>
    </row>
    <row r="3549" spans="1:20" ht="10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12">
        <f t="shared" si="55"/>
        <v>42504.165972222225</v>
      </c>
      <c r="K3549" s="3">
        <v>1461117201</v>
      </c>
      <c r="L3549" s="12">
        <f>(((K3549/60)/60)/24)+DATE(1970,1,1)</f>
        <v>42480.078715277778</v>
      </c>
      <c r="M3549" s="3" t="b">
        <v>0</v>
      </c>
      <c r="N3549" s="3">
        <v>336</v>
      </c>
      <c r="O3549" s="3" t="b">
        <v>1</v>
      </c>
      <c r="P3549" s="3" t="s">
        <v>8271</v>
      </c>
      <c r="Q3549" s="6">
        <f>E3549/D3549</f>
        <v>1.1440928571428572</v>
      </c>
      <c r="R3549" s="8">
        <f>E3549/N3549</f>
        <v>119.17633928571429</v>
      </c>
      <c r="S3549" s="3" t="s">
        <v>8319</v>
      </c>
      <c r="T3549" s="3" t="s">
        <v>8320</v>
      </c>
    </row>
    <row r="3550" spans="1:20" ht="10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12">
        <f t="shared" si="55"/>
        <v>42434.041666666672</v>
      </c>
      <c r="K3550" s="3">
        <v>1455230214</v>
      </c>
      <c r="L3550" s="12">
        <f>(((K3550/60)/60)/24)+DATE(1970,1,1)</f>
        <v>42411.942291666666</v>
      </c>
      <c r="M3550" s="3" t="b">
        <v>0</v>
      </c>
      <c r="N3550" s="3">
        <v>13</v>
      </c>
      <c r="O3550" s="3" t="b">
        <v>1</v>
      </c>
      <c r="P3550" s="3" t="s">
        <v>8271</v>
      </c>
      <c r="Q3550" s="6">
        <f>E3550/D3550</f>
        <v>1.019047619047619</v>
      </c>
      <c r="R3550" s="8">
        <f>E3550/N3550</f>
        <v>164.61538461538461</v>
      </c>
      <c r="S3550" s="3" t="s">
        <v>8319</v>
      </c>
      <c r="T3550" s="3" t="s">
        <v>8320</v>
      </c>
    </row>
    <row r="3551" spans="1:20" ht="10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12">
        <f t="shared" si="55"/>
        <v>42251.394363425927</v>
      </c>
      <c r="K3551" s="3">
        <v>1438939673</v>
      </c>
      <c r="L3551" s="12">
        <f>(((K3551/60)/60)/24)+DATE(1970,1,1)</f>
        <v>42223.394363425927</v>
      </c>
      <c r="M3551" s="3" t="b">
        <v>0</v>
      </c>
      <c r="N3551" s="3">
        <v>42</v>
      </c>
      <c r="O3551" s="3" t="b">
        <v>1</v>
      </c>
      <c r="P3551" s="3" t="s">
        <v>8271</v>
      </c>
      <c r="Q3551" s="6">
        <f>E3551/D3551</f>
        <v>1.02</v>
      </c>
      <c r="R3551" s="8">
        <f>E3551/N3551</f>
        <v>24.285714285714285</v>
      </c>
      <c r="S3551" s="3" t="s">
        <v>8319</v>
      </c>
      <c r="T3551" s="3" t="s">
        <v>8320</v>
      </c>
    </row>
    <row r="3552" spans="1:20" ht="126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12">
        <f t="shared" si="55"/>
        <v>42492.893495370372</v>
      </c>
      <c r="K3552" s="3">
        <v>1459632398</v>
      </c>
      <c r="L3552" s="12">
        <f>(((K3552/60)/60)/24)+DATE(1970,1,1)</f>
        <v>42462.893495370372</v>
      </c>
      <c r="M3552" s="3" t="b">
        <v>0</v>
      </c>
      <c r="N3552" s="3">
        <v>64</v>
      </c>
      <c r="O3552" s="3" t="b">
        <v>1</v>
      </c>
      <c r="P3552" s="3" t="s">
        <v>8271</v>
      </c>
      <c r="Q3552" s="6">
        <f>E3552/D3552</f>
        <v>1.048</v>
      </c>
      <c r="R3552" s="8">
        <f>E3552/N3552</f>
        <v>40.9375</v>
      </c>
      <c r="S3552" s="3" t="s">
        <v>8319</v>
      </c>
      <c r="T3552" s="3" t="s">
        <v>8320</v>
      </c>
    </row>
    <row r="3553" spans="1:20" ht="10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12">
        <f t="shared" si="55"/>
        <v>41781.921527777777</v>
      </c>
      <c r="K3553" s="3">
        <v>1398342170</v>
      </c>
      <c r="L3553" s="12">
        <f>(((K3553/60)/60)/24)+DATE(1970,1,1)</f>
        <v>41753.515856481477</v>
      </c>
      <c r="M3553" s="3" t="b">
        <v>0</v>
      </c>
      <c r="N3553" s="3">
        <v>25</v>
      </c>
      <c r="O3553" s="3" t="b">
        <v>1</v>
      </c>
      <c r="P3553" s="3" t="s">
        <v>8271</v>
      </c>
      <c r="Q3553" s="6">
        <f>E3553/D3553</f>
        <v>1.0183333333333333</v>
      </c>
      <c r="R3553" s="8">
        <f>E3553/N3553</f>
        <v>61.1</v>
      </c>
      <c r="S3553" s="3" t="s">
        <v>8319</v>
      </c>
      <c r="T3553" s="3" t="s">
        <v>8320</v>
      </c>
    </row>
    <row r="3554" spans="1:20" ht="10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12">
        <f t="shared" si="55"/>
        <v>41818.587083333332</v>
      </c>
      <c r="K3554" s="3">
        <v>1401372324</v>
      </c>
      <c r="L3554" s="12">
        <f>(((K3554/60)/60)/24)+DATE(1970,1,1)</f>
        <v>41788.587083333332</v>
      </c>
      <c r="M3554" s="3" t="b">
        <v>0</v>
      </c>
      <c r="N3554" s="3">
        <v>20</v>
      </c>
      <c r="O3554" s="3" t="b">
        <v>1</v>
      </c>
      <c r="P3554" s="3" t="s">
        <v>8271</v>
      </c>
      <c r="Q3554" s="6">
        <f>E3554/D3554</f>
        <v>1</v>
      </c>
      <c r="R3554" s="8">
        <f>E3554/N3554</f>
        <v>38.65</v>
      </c>
      <c r="S3554" s="3" t="s">
        <v>8319</v>
      </c>
      <c r="T3554" s="3" t="s">
        <v>8320</v>
      </c>
    </row>
    <row r="3555" spans="1:20" ht="10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12">
        <f t="shared" si="55"/>
        <v>42228</v>
      </c>
      <c r="K3555" s="3">
        <v>1436575280</v>
      </c>
      <c r="L3555" s="12">
        <f>(((K3555/60)/60)/24)+DATE(1970,1,1)</f>
        <v>42196.028703703705</v>
      </c>
      <c r="M3555" s="3" t="b">
        <v>0</v>
      </c>
      <c r="N3555" s="3">
        <v>104</v>
      </c>
      <c r="O3555" s="3" t="b">
        <v>1</v>
      </c>
      <c r="P3555" s="3" t="s">
        <v>8271</v>
      </c>
      <c r="Q3555" s="6">
        <f>E3555/D3555</f>
        <v>1.0627272727272727</v>
      </c>
      <c r="R3555" s="8">
        <f>E3555/N3555</f>
        <v>56.20192307692308</v>
      </c>
      <c r="S3555" s="3" t="s">
        <v>8319</v>
      </c>
      <c r="T3555" s="3" t="s">
        <v>8320</v>
      </c>
    </row>
    <row r="3556" spans="1:20" ht="84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12">
        <f t="shared" si="55"/>
        <v>42046.708333333328</v>
      </c>
      <c r="K3556" s="3">
        <v>1421025159</v>
      </c>
      <c r="L3556" s="12">
        <f>(((K3556/60)/60)/24)+DATE(1970,1,1)</f>
        <v>42016.050451388888</v>
      </c>
      <c r="M3556" s="3" t="b">
        <v>0</v>
      </c>
      <c r="N3556" s="3">
        <v>53</v>
      </c>
      <c r="O3556" s="3" t="b">
        <v>1</v>
      </c>
      <c r="P3556" s="3" t="s">
        <v>8271</v>
      </c>
      <c r="Q3556" s="6">
        <f>E3556/D3556</f>
        <v>1.1342219999999998</v>
      </c>
      <c r="R3556" s="8">
        <f>E3556/N3556</f>
        <v>107.00207547169811</v>
      </c>
      <c r="S3556" s="3" t="s">
        <v>8319</v>
      </c>
      <c r="T3556" s="3" t="s">
        <v>8320</v>
      </c>
    </row>
    <row r="3557" spans="1:20" ht="10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12">
        <f t="shared" si="55"/>
        <v>42691.483726851846</v>
      </c>
      <c r="K3557" s="3">
        <v>1476786994</v>
      </c>
      <c r="L3557" s="12">
        <f>(((K3557/60)/60)/24)+DATE(1970,1,1)</f>
        <v>42661.442060185189</v>
      </c>
      <c r="M3557" s="3" t="b">
        <v>0</v>
      </c>
      <c r="N3557" s="3">
        <v>14</v>
      </c>
      <c r="O3557" s="3" t="b">
        <v>1</v>
      </c>
      <c r="P3557" s="3" t="s">
        <v>8271</v>
      </c>
      <c r="Q3557" s="6">
        <f>E3557/D3557</f>
        <v>1</v>
      </c>
      <c r="R3557" s="8">
        <f>E3557/N3557</f>
        <v>171.42857142857142</v>
      </c>
      <c r="S3557" s="3" t="s">
        <v>8319</v>
      </c>
      <c r="T3557" s="3" t="s">
        <v>8320</v>
      </c>
    </row>
    <row r="3558" spans="1:20" ht="10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12">
        <f t="shared" si="55"/>
        <v>41868.649583333332</v>
      </c>
      <c r="K3558" s="3">
        <v>1403105724</v>
      </c>
      <c r="L3558" s="12">
        <f>(((K3558/60)/60)/24)+DATE(1970,1,1)</f>
        <v>41808.649583333332</v>
      </c>
      <c r="M3558" s="3" t="b">
        <v>0</v>
      </c>
      <c r="N3558" s="3">
        <v>20</v>
      </c>
      <c r="O3558" s="3" t="b">
        <v>1</v>
      </c>
      <c r="P3558" s="3" t="s">
        <v>8271</v>
      </c>
      <c r="Q3558" s="6">
        <f>E3558/D3558</f>
        <v>1.0045454545454546</v>
      </c>
      <c r="R3558" s="8">
        <f>E3558/N3558</f>
        <v>110.5</v>
      </c>
      <c r="S3558" s="3" t="s">
        <v>8319</v>
      </c>
      <c r="T3558" s="3" t="s">
        <v>8320</v>
      </c>
    </row>
    <row r="3559" spans="1:20" ht="126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12">
        <f t="shared" si="55"/>
        <v>41764.276747685188</v>
      </c>
      <c r="K3559" s="3">
        <v>1396334311</v>
      </c>
      <c r="L3559" s="12">
        <f>(((K3559/60)/60)/24)+DATE(1970,1,1)</f>
        <v>41730.276747685188</v>
      </c>
      <c r="M3559" s="3" t="b">
        <v>0</v>
      </c>
      <c r="N3559" s="3">
        <v>558</v>
      </c>
      <c r="O3559" s="3" t="b">
        <v>1</v>
      </c>
      <c r="P3559" s="3" t="s">
        <v>8271</v>
      </c>
      <c r="Q3559" s="6">
        <f>E3559/D3559</f>
        <v>1.0003599999999999</v>
      </c>
      <c r="R3559" s="8">
        <f>E3559/N3559</f>
        <v>179.27598566308242</v>
      </c>
      <c r="S3559" s="3" t="s">
        <v>8319</v>
      </c>
      <c r="T3559" s="3" t="s">
        <v>8320</v>
      </c>
    </row>
    <row r="3560" spans="1:20" ht="10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12">
        <f t="shared" si="55"/>
        <v>42181.875</v>
      </c>
      <c r="K3560" s="3">
        <v>1431718575</v>
      </c>
      <c r="L3560" s="12">
        <f>(((K3560/60)/60)/24)+DATE(1970,1,1)</f>
        <v>42139.816840277781</v>
      </c>
      <c r="M3560" s="3" t="b">
        <v>0</v>
      </c>
      <c r="N3560" s="3">
        <v>22</v>
      </c>
      <c r="O3560" s="3" t="b">
        <v>1</v>
      </c>
      <c r="P3560" s="3" t="s">
        <v>8271</v>
      </c>
      <c r="Q3560" s="6">
        <f>E3560/D3560</f>
        <v>1.44</v>
      </c>
      <c r="R3560" s="8">
        <f>E3560/N3560</f>
        <v>22.90909090909091</v>
      </c>
      <c r="S3560" s="3" t="s">
        <v>8319</v>
      </c>
      <c r="T3560" s="3" t="s">
        <v>8320</v>
      </c>
    </row>
    <row r="3561" spans="1:20" ht="10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12">
        <f t="shared" si="55"/>
        <v>42216.373611111107</v>
      </c>
      <c r="K3561" s="3">
        <v>1436408308</v>
      </c>
      <c r="L3561" s="12">
        <f>(((K3561/60)/60)/24)+DATE(1970,1,1)</f>
        <v>42194.096157407403</v>
      </c>
      <c r="M3561" s="3" t="b">
        <v>0</v>
      </c>
      <c r="N3561" s="3">
        <v>24</v>
      </c>
      <c r="O3561" s="3" t="b">
        <v>1</v>
      </c>
      <c r="P3561" s="3" t="s">
        <v>8271</v>
      </c>
      <c r="Q3561" s="6">
        <f>E3561/D3561</f>
        <v>1.0349999999999999</v>
      </c>
      <c r="R3561" s="8">
        <f>E3561/N3561</f>
        <v>43.125</v>
      </c>
      <c r="S3561" s="3" t="s">
        <v>8319</v>
      </c>
      <c r="T3561" s="3" t="s">
        <v>8320</v>
      </c>
    </row>
    <row r="3562" spans="1:20" ht="10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12">
        <f t="shared" si="55"/>
        <v>42151.114583333328</v>
      </c>
      <c r="K3562" s="3">
        <v>1429651266</v>
      </c>
      <c r="L3562" s="12">
        <f>(((K3562/60)/60)/24)+DATE(1970,1,1)</f>
        <v>42115.889652777783</v>
      </c>
      <c r="M3562" s="3" t="b">
        <v>0</v>
      </c>
      <c r="N3562" s="3">
        <v>74</v>
      </c>
      <c r="O3562" s="3" t="b">
        <v>1</v>
      </c>
      <c r="P3562" s="3" t="s">
        <v>8271</v>
      </c>
      <c r="Q3562" s="6">
        <f>E3562/D3562</f>
        <v>1.0843750000000001</v>
      </c>
      <c r="R3562" s="8">
        <f>E3562/N3562</f>
        <v>46.891891891891895</v>
      </c>
      <c r="S3562" s="3" t="s">
        <v>8319</v>
      </c>
      <c r="T3562" s="3" t="s">
        <v>8320</v>
      </c>
    </row>
    <row r="3563" spans="1:20" ht="168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12">
        <f t="shared" si="55"/>
        <v>42221.774999999994</v>
      </c>
      <c r="K3563" s="3">
        <v>1437236378</v>
      </c>
      <c r="L3563" s="12">
        <f>(((K3563/60)/60)/24)+DATE(1970,1,1)</f>
        <v>42203.680300925931</v>
      </c>
      <c r="M3563" s="3" t="b">
        <v>0</v>
      </c>
      <c r="N3563" s="3">
        <v>54</v>
      </c>
      <c r="O3563" s="3" t="b">
        <v>1</v>
      </c>
      <c r="P3563" s="3" t="s">
        <v>8271</v>
      </c>
      <c r="Q3563" s="6">
        <f>E3563/D3563</f>
        <v>1.024</v>
      </c>
      <c r="R3563" s="8">
        <f>E3563/N3563</f>
        <v>47.407407407407405</v>
      </c>
      <c r="S3563" s="3" t="s">
        <v>8319</v>
      </c>
      <c r="T3563" s="3" t="s">
        <v>8320</v>
      </c>
    </row>
    <row r="3564" spans="1:20" ht="10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12">
        <f t="shared" si="55"/>
        <v>42442.916666666672</v>
      </c>
      <c r="K3564" s="3">
        <v>1457115427</v>
      </c>
      <c r="L3564" s="12">
        <f>(((K3564/60)/60)/24)+DATE(1970,1,1)</f>
        <v>42433.761886574073</v>
      </c>
      <c r="M3564" s="3" t="b">
        <v>0</v>
      </c>
      <c r="N3564" s="3">
        <v>31</v>
      </c>
      <c r="O3564" s="3" t="b">
        <v>1</v>
      </c>
      <c r="P3564" s="3" t="s">
        <v>8271</v>
      </c>
      <c r="Q3564" s="6">
        <f>E3564/D3564</f>
        <v>1.4888888888888889</v>
      </c>
      <c r="R3564" s="8">
        <f>E3564/N3564</f>
        <v>15.129032258064516</v>
      </c>
      <c r="S3564" s="3" t="s">
        <v>8319</v>
      </c>
      <c r="T3564" s="3" t="s">
        <v>8320</v>
      </c>
    </row>
    <row r="3565" spans="1:20" ht="10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12">
        <f t="shared" si="55"/>
        <v>42583.791666666672</v>
      </c>
      <c r="K3565" s="3">
        <v>1467648456</v>
      </c>
      <c r="L3565" s="12">
        <f>(((K3565/60)/60)/24)+DATE(1970,1,1)</f>
        <v>42555.671944444446</v>
      </c>
      <c r="M3565" s="3" t="b">
        <v>0</v>
      </c>
      <c r="N3565" s="3">
        <v>25</v>
      </c>
      <c r="O3565" s="3" t="b">
        <v>1</v>
      </c>
      <c r="P3565" s="3" t="s">
        <v>8271</v>
      </c>
      <c r="Q3565" s="6">
        <f>E3565/D3565</f>
        <v>1.0549000000000002</v>
      </c>
      <c r="R3565" s="8">
        <f>E3565/N3565</f>
        <v>21.098000000000003</v>
      </c>
      <c r="S3565" s="3" t="s">
        <v>8319</v>
      </c>
      <c r="T3565" s="3" t="s">
        <v>8320</v>
      </c>
    </row>
    <row r="3566" spans="1:20" ht="63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12">
        <f t="shared" si="55"/>
        <v>42282.666666666672</v>
      </c>
      <c r="K3566" s="3">
        <v>1440082649</v>
      </c>
      <c r="L3566" s="12">
        <f>(((K3566/60)/60)/24)+DATE(1970,1,1)</f>
        <v>42236.623252314821</v>
      </c>
      <c r="M3566" s="3" t="b">
        <v>0</v>
      </c>
      <c r="N3566" s="3">
        <v>17</v>
      </c>
      <c r="O3566" s="3" t="b">
        <v>1</v>
      </c>
      <c r="P3566" s="3" t="s">
        <v>8271</v>
      </c>
      <c r="Q3566" s="6">
        <f>E3566/D3566</f>
        <v>1.0049999999999999</v>
      </c>
      <c r="R3566" s="8">
        <f>E3566/N3566</f>
        <v>59.117647058823529</v>
      </c>
      <c r="S3566" s="3" t="s">
        <v>8319</v>
      </c>
      <c r="T3566" s="3" t="s">
        <v>8320</v>
      </c>
    </row>
    <row r="3567" spans="1:20" ht="10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12">
        <f t="shared" si="55"/>
        <v>42004.743148148147</v>
      </c>
      <c r="K3567" s="3">
        <v>1417456208</v>
      </c>
      <c r="L3567" s="12">
        <f>(((K3567/60)/60)/24)+DATE(1970,1,1)</f>
        <v>41974.743148148147</v>
      </c>
      <c r="M3567" s="3" t="b">
        <v>0</v>
      </c>
      <c r="N3567" s="3">
        <v>12</v>
      </c>
      <c r="O3567" s="3" t="b">
        <v>1</v>
      </c>
      <c r="P3567" s="3" t="s">
        <v>8271</v>
      </c>
      <c r="Q3567" s="6">
        <f>E3567/D3567</f>
        <v>1.3055555555555556</v>
      </c>
      <c r="R3567" s="8">
        <f>E3567/N3567</f>
        <v>97.916666666666671</v>
      </c>
      <c r="S3567" s="3" t="s">
        <v>8319</v>
      </c>
      <c r="T3567" s="3" t="s">
        <v>8320</v>
      </c>
    </row>
    <row r="3568" spans="1:20" ht="10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12">
        <f t="shared" si="55"/>
        <v>42027.507905092592</v>
      </c>
      <c r="K3568" s="3">
        <v>1419423083</v>
      </c>
      <c r="L3568" s="12">
        <f>(((K3568/60)/60)/24)+DATE(1970,1,1)</f>
        <v>41997.507905092592</v>
      </c>
      <c r="M3568" s="3" t="b">
        <v>0</v>
      </c>
      <c r="N3568" s="3">
        <v>38</v>
      </c>
      <c r="O3568" s="3" t="b">
        <v>1</v>
      </c>
      <c r="P3568" s="3" t="s">
        <v>8271</v>
      </c>
      <c r="Q3568" s="6">
        <f>E3568/D3568</f>
        <v>1.0475000000000001</v>
      </c>
      <c r="R3568" s="8">
        <f>E3568/N3568</f>
        <v>55.131578947368418</v>
      </c>
      <c r="S3568" s="3" t="s">
        <v>8319</v>
      </c>
      <c r="T3568" s="3" t="s">
        <v>8320</v>
      </c>
    </row>
    <row r="3569" spans="1:20" ht="10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12">
        <f t="shared" si="55"/>
        <v>42165.810694444444</v>
      </c>
      <c r="K3569" s="3">
        <v>1431372444</v>
      </c>
      <c r="L3569" s="12">
        <f>(((K3569/60)/60)/24)+DATE(1970,1,1)</f>
        <v>42135.810694444444</v>
      </c>
      <c r="M3569" s="3" t="b">
        <v>0</v>
      </c>
      <c r="N3569" s="3">
        <v>41</v>
      </c>
      <c r="O3569" s="3" t="b">
        <v>1</v>
      </c>
      <c r="P3569" s="3" t="s">
        <v>8271</v>
      </c>
      <c r="Q3569" s="6">
        <f>E3569/D3569</f>
        <v>1.0880000000000001</v>
      </c>
      <c r="R3569" s="8">
        <f>E3569/N3569</f>
        <v>26.536585365853657</v>
      </c>
      <c r="S3569" s="3" t="s">
        <v>8319</v>
      </c>
      <c r="T3569" s="3" t="s">
        <v>8320</v>
      </c>
    </row>
    <row r="3570" spans="1:20" ht="10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12">
        <f t="shared" si="55"/>
        <v>41899.740671296298</v>
      </c>
      <c r="K3570" s="3">
        <v>1408383994</v>
      </c>
      <c r="L3570" s="12">
        <f>(((K3570/60)/60)/24)+DATE(1970,1,1)</f>
        <v>41869.740671296298</v>
      </c>
      <c r="M3570" s="3" t="b">
        <v>0</v>
      </c>
      <c r="N3570" s="3">
        <v>19</v>
      </c>
      <c r="O3570" s="3" t="b">
        <v>1</v>
      </c>
      <c r="P3570" s="3" t="s">
        <v>8271</v>
      </c>
      <c r="Q3570" s="6">
        <f>E3570/D3570</f>
        <v>1.1100000000000001</v>
      </c>
      <c r="R3570" s="8">
        <f>E3570/N3570</f>
        <v>58.421052631578945</v>
      </c>
      <c r="S3570" s="3" t="s">
        <v>8319</v>
      </c>
      <c r="T3570" s="3" t="s">
        <v>8320</v>
      </c>
    </row>
    <row r="3571" spans="1:20" ht="10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12">
        <f t="shared" si="55"/>
        <v>42012.688611111109</v>
      </c>
      <c r="K3571" s="3">
        <v>1418142696</v>
      </c>
      <c r="L3571" s="12">
        <f>(((K3571/60)/60)/24)+DATE(1970,1,1)</f>
        <v>41982.688611111109</v>
      </c>
      <c r="M3571" s="3" t="b">
        <v>0</v>
      </c>
      <c r="N3571" s="3">
        <v>41</v>
      </c>
      <c r="O3571" s="3" t="b">
        <v>1</v>
      </c>
      <c r="P3571" s="3" t="s">
        <v>8271</v>
      </c>
      <c r="Q3571" s="6">
        <f>E3571/D3571</f>
        <v>1.0047999999999999</v>
      </c>
      <c r="R3571" s="8">
        <f>E3571/N3571</f>
        <v>122.53658536585365</v>
      </c>
      <c r="S3571" s="3" t="s">
        <v>8319</v>
      </c>
      <c r="T3571" s="3" t="s">
        <v>8320</v>
      </c>
    </row>
    <row r="3572" spans="1:20" ht="84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12">
        <f t="shared" si="55"/>
        <v>42004.291666666672</v>
      </c>
      <c r="K3572" s="3">
        <v>1417593483</v>
      </c>
      <c r="L3572" s="12">
        <f>(((K3572/60)/60)/24)+DATE(1970,1,1)</f>
        <v>41976.331979166673</v>
      </c>
      <c r="M3572" s="3" t="b">
        <v>0</v>
      </c>
      <c r="N3572" s="3">
        <v>26</v>
      </c>
      <c r="O3572" s="3" t="b">
        <v>1</v>
      </c>
      <c r="P3572" s="3" t="s">
        <v>8271</v>
      </c>
      <c r="Q3572" s="6">
        <f>E3572/D3572</f>
        <v>1.1435</v>
      </c>
      <c r="R3572" s="8">
        <f>E3572/N3572</f>
        <v>87.961538461538467</v>
      </c>
      <c r="S3572" s="3" t="s">
        <v>8319</v>
      </c>
      <c r="T3572" s="3" t="s">
        <v>8320</v>
      </c>
    </row>
    <row r="3573" spans="1:20" ht="84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12">
        <f t="shared" si="55"/>
        <v>41942.858946759261</v>
      </c>
      <c r="K3573" s="3">
        <v>1412109413</v>
      </c>
      <c r="L3573" s="12">
        <f>(((K3573/60)/60)/24)+DATE(1970,1,1)</f>
        <v>41912.858946759261</v>
      </c>
      <c r="M3573" s="3" t="b">
        <v>0</v>
      </c>
      <c r="N3573" s="3">
        <v>25</v>
      </c>
      <c r="O3573" s="3" t="b">
        <v>1</v>
      </c>
      <c r="P3573" s="3" t="s">
        <v>8271</v>
      </c>
      <c r="Q3573" s="6">
        <f>E3573/D3573</f>
        <v>1.2206666666666666</v>
      </c>
      <c r="R3573" s="8">
        <f>E3573/N3573</f>
        <v>73.239999999999995</v>
      </c>
      <c r="S3573" s="3" t="s">
        <v>8319</v>
      </c>
      <c r="T3573" s="3" t="s">
        <v>8320</v>
      </c>
    </row>
    <row r="3574" spans="1:20" ht="63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12">
        <f t="shared" si="55"/>
        <v>42176.570393518516</v>
      </c>
      <c r="K3574" s="3">
        <v>1432302082</v>
      </c>
      <c r="L3574" s="12">
        <f>(((K3574/60)/60)/24)+DATE(1970,1,1)</f>
        <v>42146.570393518516</v>
      </c>
      <c r="M3574" s="3" t="b">
        <v>0</v>
      </c>
      <c r="N3574" s="3">
        <v>9</v>
      </c>
      <c r="O3574" s="3" t="b">
        <v>1</v>
      </c>
      <c r="P3574" s="3" t="s">
        <v>8271</v>
      </c>
      <c r="Q3574" s="6">
        <f>E3574/D3574</f>
        <v>1</v>
      </c>
      <c r="R3574" s="8">
        <f>E3574/N3574</f>
        <v>55.555555555555557</v>
      </c>
      <c r="S3574" s="3" t="s">
        <v>8319</v>
      </c>
      <c r="T3574" s="3" t="s">
        <v>8320</v>
      </c>
    </row>
    <row r="3575" spans="1:20" ht="84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12">
        <f t="shared" si="55"/>
        <v>41951.417199074072</v>
      </c>
      <c r="K3575" s="3">
        <v>1412845246</v>
      </c>
      <c r="L3575" s="12">
        <f>(((K3575/60)/60)/24)+DATE(1970,1,1)</f>
        <v>41921.375532407408</v>
      </c>
      <c r="M3575" s="3" t="b">
        <v>0</v>
      </c>
      <c r="N3575" s="3">
        <v>78</v>
      </c>
      <c r="O3575" s="3" t="b">
        <v>1</v>
      </c>
      <c r="P3575" s="3" t="s">
        <v>8271</v>
      </c>
      <c r="Q3575" s="6">
        <f>E3575/D3575</f>
        <v>1.028</v>
      </c>
      <c r="R3575" s="8">
        <f>E3575/N3575</f>
        <v>39.53846153846154</v>
      </c>
      <c r="S3575" s="3" t="s">
        <v>8319</v>
      </c>
      <c r="T3575" s="3" t="s">
        <v>8320</v>
      </c>
    </row>
    <row r="3576" spans="1:20" ht="10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12">
        <f t="shared" si="55"/>
        <v>41956.984351851846</v>
      </c>
      <c r="K3576" s="3">
        <v>1413326248</v>
      </c>
      <c r="L3576" s="12">
        <f>(((K3576/60)/60)/24)+DATE(1970,1,1)</f>
        <v>41926.942685185182</v>
      </c>
      <c r="M3576" s="3" t="b">
        <v>0</v>
      </c>
      <c r="N3576" s="3">
        <v>45</v>
      </c>
      <c r="O3576" s="3" t="b">
        <v>1</v>
      </c>
      <c r="P3576" s="3" t="s">
        <v>8271</v>
      </c>
      <c r="Q3576" s="6">
        <f>E3576/D3576</f>
        <v>1.0612068965517241</v>
      </c>
      <c r="R3576" s="8">
        <f>E3576/N3576</f>
        <v>136.77777777777777</v>
      </c>
      <c r="S3576" s="3" t="s">
        <v>8319</v>
      </c>
      <c r="T3576" s="3" t="s">
        <v>8320</v>
      </c>
    </row>
    <row r="3577" spans="1:20" ht="10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12">
        <f t="shared" si="55"/>
        <v>42593.165972222225</v>
      </c>
      <c r="K3577" s="3">
        <v>1468176527</v>
      </c>
      <c r="L3577" s="12">
        <f>(((K3577/60)/60)/24)+DATE(1970,1,1)</f>
        <v>42561.783877314811</v>
      </c>
      <c r="M3577" s="3" t="b">
        <v>0</v>
      </c>
      <c r="N3577" s="3">
        <v>102</v>
      </c>
      <c r="O3577" s="3" t="b">
        <v>1</v>
      </c>
      <c r="P3577" s="3" t="s">
        <v>8271</v>
      </c>
      <c r="Q3577" s="6">
        <f>E3577/D3577</f>
        <v>1.0133000000000001</v>
      </c>
      <c r="R3577" s="8">
        <f>E3577/N3577</f>
        <v>99.343137254901961</v>
      </c>
      <c r="S3577" s="3" t="s">
        <v>8319</v>
      </c>
      <c r="T3577" s="3" t="s">
        <v>8320</v>
      </c>
    </row>
    <row r="3578" spans="1:20" ht="84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12">
        <f t="shared" si="55"/>
        <v>42709.590902777782</v>
      </c>
      <c r="K3578" s="3">
        <v>1475759454</v>
      </c>
      <c r="L3578" s="12">
        <f>(((K3578/60)/60)/24)+DATE(1970,1,1)</f>
        <v>42649.54923611111</v>
      </c>
      <c r="M3578" s="3" t="b">
        <v>0</v>
      </c>
      <c r="N3578" s="3">
        <v>5</v>
      </c>
      <c r="O3578" s="3" t="b">
        <v>1</v>
      </c>
      <c r="P3578" s="3" t="s">
        <v>8271</v>
      </c>
      <c r="Q3578" s="6">
        <f>E3578/D3578</f>
        <v>1</v>
      </c>
      <c r="R3578" s="8">
        <f>E3578/N3578</f>
        <v>20</v>
      </c>
      <c r="S3578" s="3" t="s">
        <v>8319</v>
      </c>
      <c r="T3578" s="3" t="s">
        <v>8320</v>
      </c>
    </row>
    <row r="3579" spans="1:20" ht="10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12">
        <f t="shared" si="55"/>
        <v>42120.26944444445</v>
      </c>
      <c r="K3579" s="3">
        <v>1427741583</v>
      </c>
      <c r="L3579" s="12">
        <f>(((K3579/60)/60)/24)+DATE(1970,1,1)</f>
        <v>42093.786840277782</v>
      </c>
      <c r="M3579" s="3" t="b">
        <v>0</v>
      </c>
      <c r="N3579" s="3">
        <v>27</v>
      </c>
      <c r="O3579" s="3" t="b">
        <v>1</v>
      </c>
      <c r="P3579" s="3" t="s">
        <v>8271</v>
      </c>
      <c r="Q3579" s="6">
        <f>E3579/D3579</f>
        <v>1.3</v>
      </c>
      <c r="R3579" s="8">
        <f>E3579/N3579</f>
        <v>28.888888888888889</v>
      </c>
      <c r="S3579" s="3" t="s">
        <v>8319</v>
      </c>
      <c r="T3579" s="3" t="s">
        <v>8320</v>
      </c>
    </row>
    <row r="3580" spans="1:20" ht="10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12">
        <f t="shared" si="55"/>
        <v>42490.733530092592</v>
      </c>
      <c r="K3580" s="3">
        <v>1459445777</v>
      </c>
      <c r="L3580" s="12">
        <f>(((K3580/60)/60)/24)+DATE(1970,1,1)</f>
        <v>42460.733530092592</v>
      </c>
      <c r="M3580" s="3" t="b">
        <v>0</v>
      </c>
      <c r="N3580" s="3">
        <v>37</v>
      </c>
      <c r="O3580" s="3" t="b">
        <v>1</v>
      </c>
      <c r="P3580" s="3" t="s">
        <v>8271</v>
      </c>
      <c r="Q3580" s="6">
        <f>E3580/D3580</f>
        <v>1.0001333333333333</v>
      </c>
      <c r="R3580" s="8">
        <f>E3580/N3580</f>
        <v>40.545945945945945</v>
      </c>
      <c r="S3580" s="3" t="s">
        <v>8319</v>
      </c>
      <c r="T3580" s="3" t="s">
        <v>8320</v>
      </c>
    </row>
    <row r="3581" spans="1:20" ht="10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12">
        <f t="shared" si="55"/>
        <v>42460.720555555556</v>
      </c>
      <c r="K3581" s="3">
        <v>1456856256</v>
      </c>
      <c r="L3581" s="12">
        <f>(((K3581/60)/60)/24)+DATE(1970,1,1)</f>
        <v>42430.762222222227</v>
      </c>
      <c r="M3581" s="3" t="b">
        <v>0</v>
      </c>
      <c r="N3581" s="3">
        <v>14</v>
      </c>
      <c r="O3581" s="3" t="b">
        <v>1</v>
      </c>
      <c r="P3581" s="3" t="s">
        <v>8271</v>
      </c>
      <c r="Q3581" s="6">
        <f>E3581/D3581</f>
        <v>1</v>
      </c>
      <c r="R3581" s="8">
        <f>E3581/N3581</f>
        <v>35.714285714285715</v>
      </c>
      <c r="S3581" s="3" t="s">
        <v>8319</v>
      </c>
      <c r="T3581" s="3" t="s">
        <v>8320</v>
      </c>
    </row>
    <row r="3582" spans="1:20" ht="84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12">
        <f t="shared" si="55"/>
        <v>42064.207638888889</v>
      </c>
      <c r="K3582" s="3">
        <v>1421900022</v>
      </c>
      <c r="L3582" s="12">
        <f>(((K3582/60)/60)/24)+DATE(1970,1,1)</f>
        <v>42026.176180555558</v>
      </c>
      <c r="M3582" s="3" t="b">
        <v>0</v>
      </c>
      <c r="N3582" s="3">
        <v>27</v>
      </c>
      <c r="O3582" s="3" t="b">
        <v>1</v>
      </c>
      <c r="P3582" s="3" t="s">
        <v>8271</v>
      </c>
      <c r="Q3582" s="6">
        <f>E3582/D3582</f>
        <v>1.1388888888888888</v>
      </c>
      <c r="R3582" s="8">
        <f>E3582/N3582</f>
        <v>37.962962962962962</v>
      </c>
      <c r="S3582" s="3" t="s">
        <v>8319</v>
      </c>
      <c r="T3582" s="3" t="s">
        <v>8320</v>
      </c>
    </row>
    <row r="3583" spans="1:20" ht="10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12">
        <f t="shared" si="55"/>
        <v>41850.471180555556</v>
      </c>
      <c r="K3583" s="3">
        <v>1405509510</v>
      </c>
      <c r="L3583" s="12">
        <f>(((K3583/60)/60)/24)+DATE(1970,1,1)</f>
        <v>41836.471180555556</v>
      </c>
      <c r="M3583" s="3" t="b">
        <v>0</v>
      </c>
      <c r="N3583" s="3">
        <v>45</v>
      </c>
      <c r="O3583" s="3" t="b">
        <v>1</v>
      </c>
      <c r="P3583" s="3" t="s">
        <v>8271</v>
      </c>
      <c r="Q3583" s="6">
        <f>E3583/D3583</f>
        <v>1</v>
      </c>
      <c r="R3583" s="8">
        <f>E3583/N3583</f>
        <v>33.333333333333336</v>
      </c>
      <c r="S3583" s="3" t="s">
        <v>8319</v>
      </c>
      <c r="T3583" s="3" t="s">
        <v>8320</v>
      </c>
    </row>
    <row r="3584" spans="1:20" ht="84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12">
        <f t="shared" si="55"/>
        <v>42465.095856481479</v>
      </c>
      <c r="K3584" s="3">
        <v>1458613082</v>
      </c>
      <c r="L3584" s="12">
        <f>(((K3584/60)/60)/24)+DATE(1970,1,1)</f>
        <v>42451.095856481479</v>
      </c>
      <c r="M3584" s="3" t="b">
        <v>0</v>
      </c>
      <c r="N3584" s="3">
        <v>49</v>
      </c>
      <c r="O3584" s="3" t="b">
        <v>1</v>
      </c>
      <c r="P3584" s="3" t="s">
        <v>8271</v>
      </c>
      <c r="Q3584" s="6">
        <f>E3584/D3584</f>
        <v>2.87</v>
      </c>
      <c r="R3584" s="8">
        <f>E3584/N3584</f>
        <v>58.571428571428569</v>
      </c>
      <c r="S3584" s="3" t="s">
        <v>8319</v>
      </c>
      <c r="T3584" s="3" t="s">
        <v>8320</v>
      </c>
    </row>
    <row r="3585" spans="1:20" ht="10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12">
        <f t="shared" si="55"/>
        <v>42478.384317129632</v>
      </c>
      <c r="K3585" s="3">
        <v>1455790405</v>
      </c>
      <c r="L3585" s="12">
        <f>(((K3585/60)/60)/24)+DATE(1970,1,1)</f>
        <v>42418.425983796296</v>
      </c>
      <c r="M3585" s="3" t="b">
        <v>0</v>
      </c>
      <c r="N3585" s="3">
        <v>24</v>
      </c>
      <c r="O3585" s="3" t="b">
        <v>1</v>
      </c>
      <c r="P3585" s="3" t="s">
        <v>8271</v>
      </c>
      <c r="Q3585" s="6">
        <f>E3585/D3585</f>
        <v>1.085</v>
      </c>
      <c r="R3585" s="8">
        <f>E3585/N3585</f>
        <v>135.625</v>
      </c>
      <c r="S3585" s="3" t="s">
        <v>8319</v>
      </c>
      <c r="T3585" s="3" t="s">
        <v>8320</v>
      </c>
    </row>
    <row r="3586" spans="1:20" ht="126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12">
        <f t="shared" si="55"/>
        <v>42198.316481481481</v>
      </c>
      <c r="K3586" s="3">
        <v>1434180944</v>
      </c>
      <c r="L3586" s="12">
        <f>(((K3586/60)/60)/24)+DATE(1970,1,1)</f>
        <v>42168.316481481481</v>
      </c>
      <c r="M3586" s="3" t="b">
        <v>0</v>
      </c>
      <c r="N3586" s="3">
        <v>112</v>
      </c>
      <c r="O3586" s="3" t="b">
        <v>1</v>
      </c>
      <c r="P3586" s="3" t="s">
        <v>8271</v>
      </c>
      <c r="Q3586" s="6">
        <f>E3586/D3586</f>
        <v>1.155</v>
      </c>
      <c r="R3586" s="8">
        <f>E3586/N3586</f>
        <v>30.9375</v>
      </c>
      <c r="S3586" s="3" t="s">
        <v>8319</v>
      </c>
      <c r="T3586" s="3" t="s">
        <v>8320</v>
      </c>
    </row>
    <row r="3587" spans="1:20" ht="84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12">
        <f t="shared" ref="J3587:J3650" si="56">(((I3587/60)/60)/24)+DATE(1970,1,1)</f>
        <v>41994.716319444444</v>
      </c>
      <c r="K3587" s="3">
        <v>1416589890</v>
      </c>
      <c r="L3587" s="12">
        <f>(((K3587/60)/60)/24)+DATE(1970,1,1)</f>
        <v>41964.716319444444</v>
      </c>
      <c r="M3587" s="3" t="b">
        <v>0</v>
      </c>
      <c r="N3587" s="3">
        <v>23</v>
      </c>
      <c r="O3587" s="3" t="b">
        <v>1</v>
      </c>
      <c r="P3587" s="3" t="s">
        <v>8271</v>
      </c>
      <c r="Q3587" s="6">
        <f>E3587/D3587</f>
        <v>1.1911764705882353</v>
      </c>
      <c r="R3587" s="8">
        <f>E3587/N3587</f>
        <v>176.08695652173913</v>
      </c>
      <c r="S3587" s="3" t="s">
        <v>8319</v>
      </c>
      <c r="T3587" s="3" t="s">
        <v>8320</v>
      </c>
    </row>
    <row r="3588" spans="1:20" ht="42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12">
        <f t="shared" si="56"/>
        <v>42636.697569444441</v>
      </c>
      <c r="K3588" s="3">
        <v>1469465070</v>
      </c>
      <c r="L3588" s="12">
        <f>(((K3588/60)/60)/24)+DATE(1970,1,1)</f>
        <v>42576.697569444441</v>
      </c>
      <c r="M3588" s="3" t="b">
        <v>0</v>
      </c>
      <c r="N3588" s="3">
        <v>54</v>
      </c>
      <c r="O3588" s="3" t="b">
        <v>1</v>
      </c>
      <c r="P3588" s="3" t="s">
        <v>8271</v>
      </c>
      <c r="Q3588" s="6">
        <f>E3588/D3588</f>
        <v>1.0942666666666667</v>
      </c>
      <c r="R3588" s="8">
        <f>E3588/N3588</f>
        <v>151.9814814814815</v>
      </c>
      <c r="S3588" s="3" t="s">
        <v>8319</v>
      </c>
      <c r="T3588" s="3" t="s">
        <v>8320</v>
      </c>
    </row>
    <row r="3589" spans="1:20" ht="84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12">
        <f t="shared" si="56"/>
        <v>42548.791666666672</v>
      </c>
      <c r="K3589" s="3">
        <v>1463144254</v>
      </c>
      <c r="L3589" s="12">
        <f>(((K3589/60)/60)/24)+DATE(1970,1,1)</f>
        <v>42503.539976851855</v>
      </c>
      <c r="M3589" s="3" t="b">
        <v>0</v>
      </c>
      <c r="N3589" s="3">
        <v>28</v>
      </c>
      <c r="O3589" s="3" t="b">
        <v>1</v>
      </c>
      <c r="P3589" s="3" t="s">
        <v>8271</v>
      </c>
      <c r="Q3589" s="6">
        <f>E3589/D3589</f>
        <v>1.266</v>
      </c>
      <c r="R3589" s="8">
        <f>E3589/N3589</f>
        <v>22.607142857142858</v>
      </c>
      <c r="S3589" s="3" t="s">
        <v>8319</v>
      </c>
      <c r="T3589" s="3" t="s">
        <v>8320</v>
      </c>
    </row>
    <row r="3590" spans="1:20" ht="84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12">
        <f t="shared" si="56"/>
        <v>42123.958333333328</v>
      </c>
      <c r="K3590" s="3">
        <v>1428436410</v>
      </c>
      <c r="L3590" s="12">
        <f>(((K3590/60)/60)/24)+DATE(1970,1,1)</f>
        <v>42101.828819444447</v>
      </c>
      <c r="M3590" s="3" t="b">
        <v>0</v>
      </c>
      <c r="N3590" s="3">
        <v>11</v>
      </c>
      <c r="O3590" s="3" t="b">
        <v>1</v>
      </c>
      <c r="P3590" s="3" t="s">
        <v>8271</v>
      </c>
      <c r="Q3590" s="6">
        <f>E3590/D3590</f>
        <v>1.0049999999999999</v>
      </c>
      <c r="R3590" s="8">
        <f>E3590/N3590</f>
        <v>18.272727272727273</v>
      </c>
      <c r="S3590" s="3" t="s">
        <v>8319</v>
      </c>
      <c r="T3590" s="3" t="s">
        <v>8320</v>
      </c>
    </row>
    <row r="3591" spans="1:20" ht="10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12">
        <f t="shared" si="56"/>
        <v>42150.647534722222</v>
      </c>
      <c r="K3591" s="3">
        <v>1430494347</v>
      </c>
      <c r="L3591" s="12">
        <f>(((K3591/60)/60)/24)+DATE(1970,1,1)</f>
        <v>42125.647534722222</v>
      </c>
      <c r="M3591" s="3" t="b">
        <v>0</v>
      </c>
      <c r="N3591" s="3">
        <v>62</v>
      </c>
      <c r="O3591" s="3" t="b">
        <v>1</v>
      </c>
      <c r="P3591" s="3" t="s">
        <v>8271</v>
      </c>
      <c r="Q3591" s="6">
        <f>E3591/D3591</f>
        <v>1.2749999999999999</v>
      </c>
      <c r="R3591" s="8">
        <f>E3591/N3591</f>
        <v>82.258064516129039</v>
      </c>
      <c r="S3591" s="3" t="s">
        <v>8319</v>
      </c>
      <c r="T3591" s="3" t="s">
        <v>8320</v>
      </c>
    </row>
    <row r="3592" spans="1:20" ht="10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12">
        <f t="shared" si="56"/>
        <v>41932.333726851852</v>
      </c>
      <c r="K3592" s="3">
        <v>1411200034</v>
      </c>
      <c r="L3592" s="12">
        <f>(((K3592/60)/60)/24)+DATE(1970,1,1)</f>
        <v>41902.333726851852</v>
      </c>
      <c r="M3592" s="3" t="b">
        <v>0</v>
      </c>
      <c r="N3592" s="3">
        <v>73</v>
      </c>
      <c r="O3592" s="3" t="b">
        <v>1</v>
      </c>
      <c r="P3592" s="3" t="s">
        <v>8271</v>
      </c>
      <c r="Q3592" s="6">
        <f>E3592/D3592</f>
        <v>1.0005999999999999</v>
      </c>
      <c r="R3592" s="8">
        <f>E3592/N3592</f>
        <v>68.534246575342465</v>
      </c>
      <c r="S3592" s="3" t="s">
        <v>8319</v>
      </c>
      <c r="T3592" s="3" t="s">
        <v>8320</v>
      </c>
    </row>
    <row r="3593" spans="1:20" ht="10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12">
        <f t="shared" si="56"/>
        <v>42028.207638888889</v>
      </c>
      <c r="K3593" s="3">
        <v>1419979544</v>
      </c>
      <c r="L3593" s="12">
        <f>(((K3593/60)/60)/24)+DATE(1970,1,1)</f>
        <v>42003.948425925926</v>
      </c>
      <c r="M3593" s="3" t="b">
        <v>0</v>
      </c>
      <c r="N3593" s="3">
        <v>18</v>
      </c>
      <c r="O3593" s="3" t="b">
        <v>1</v>
      </c>
      <c r="P3593" s="3" t="s">
        <v>8271</v>
      </c>
      <c r="Q3593" s="6">
        <f>E3593/D3593</f>
        <v>1.75</v>
      </c>
      <c r="R3593" s="8">
        <f>E3593/N3593</f>
        <v>68.055555555555557</v>
      </c>
      <c r="S3593" s="3" t="s">
        <v>8319</v>
      </c>
      <c r="T3593" s="3" t="s">
        <v>8320</v>
      </c>
    </row>
    <row r="3594" spans="1:20" ht="10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12">
        <f t="shared" si="56"/>
        <v>42046.207638888889</v>
      </c>
      <c r="K3594" s="3">
        <v>1418673307</v>
      </c>
      <c r="L3594" s="12">
        <f>(((K3594/60)/60)/24)+DATE(1970,1,1)</f>
        <v>41988.829942129625</v>
      </c>
      <c r="M3594" s="3" t="b">
        <v>0</v>
      </c>
      <c r="N3594" s="3">
        <v>35</v>
      </c>
      <c r="O3594" s="3" t="b">
        <v>1</v>
      </c>
      <c r="P3594" s="3" t="s">
        <v>8271</v>
      </c>
      <c r="Q3594" s="6">
        <f>E3594/D3594</f>
        <v>1.2725</v>
      </c>
      <c r="R3594" s="8">
        <f>E3594/N3594</f>
        <v>72.714285714285708</v>
      </c>
      <c r="S3594" s="3" t="s">
        <v>8319</v>
      </c>
      <c r="T3594" s="3" t="s">
        <v>8320</v>
      </c>
    </row>
    <row r="3595" spans="1:20" ht="84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12">
        <f t="shared" si="56"/>
        <v>42009.851388888885</v>
      </c>
      <c r="K3595" s="3">
        <v>1417469639</v>
      </c>
      <c r="L3595" s="12">
        <f>(((K3595/60)/60)/24)+DATE(1970,1,1)</f>
        <v>41974.898599537039</v>
      </c>
      <c r="M3595" s="3" t="b">
        <v>0</v>
      </c>
      <c r="N3595" s="3">
        <v>43</v>
      </c>
      <c r="O3595" s="3" t="b">
        <v>1</v>
      </c>
      <c r="P3595" s="3" t="s">
        <v>8271</v>
      </c>
      <c r="Q3595" s="6">
        <f>E3595/D3595</f>
        <v>1.1063333333333334</v>
      </c>
      <c r="R3595" s="8">
        <f>E3595/N3595</f>
        <v>77.186046511627907</v>
      </c>
      <c r="S3595" s="3" t="s">
        <v>8319</v>
      </c>
      <c r="T3595" s="3" t="s">
        <v>8320</v>
      </c>
    </row>
    <row r="3596" spans="1:20" ht="10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12">
        <f t="shared" si="56"/>
        <v>42617.066921296297</v>
      </c>
      <c r="K3596" s="3">
        <v>1470792982</v>
      </c>
      <c r="L3596" s="12">
        <f>(((K3596/60)/60)/24)+DATE(1970,1,1)</f>
        <v>42592.066921296297</v>
      </c>
      <c r="M3596" s="3" t="b">
        <v>0</v>
      </c>
      <c r="N3596" s="3">
        <v>36</v>
      </c>
      <c r="O3596" s="3" t="b">
        <v>1</v>
      </c>
      <c r="P3596" s="3" t="s">
        <v>8271</v>
      </c>
      <c r="Q3596" s="6">
        <f>E3596/D3596</f>
        <v>1.2593749999999999</v>
      </c>
      <c r="R3596" s="8">
        <f>E3596/N3596</f>
        <v>55.972222222222221</v>
      </c>
      <c r="S3596" s="3" t="s">
        <v>8319</v>
      </c>
      <c r="T3596" s="3" t="s">
        <v>8320</v>
      </c>
    </row>
    <row r="3597" spans="1:20" ht="63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12">
        <f t="shared" si="56"/>
        <v>42076.290972222225</v>
      </c>
      <c r="K3597" s="3">
        <v>1423959123</v>
      </c>
      <c r="L3597" s="12">
        <f>(((K3597/60)/60)/24)+DATE(1970,1,1)</f>
        <v>42050.008368055554</v>
      </c>
      <c r="M3597" s="3" t="b">
        <v>0</v>
      </c>
      <c r="N3597" s="3">
        <v>62</v>
      </c>
      <c r="O3597" s="3" t="b">
        <v>1</v>
      </c>
      <c r="P3597" s="3" t="s">
        <v>8271</v>
      </c>
      <c r="Q3597" s="6">
        <f>E3597/D3597</f>
        <v>1.1850000000000001</v>
      </c>
      <c r="R3597" s="8">
        <f>E3597/N3597</f>
        <v>49.693548387096776</v>
      </c>
      <c r="S3597" s="3" t="s">
        <v>8319</v>
      </c>
      <c r="T3597" s="3" t="s">
        <v>8320</v>
      </c>
    </row>
    <row r="3598" spans="1:20" ht="10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12">
        <f t="shared" si="56"/>
        <v>41877.715069444443</v>
      </c>
      <c r="K3598" s="3">
        <v>1407258582</v>
      </c>
      <c r="L3598" s="12">
        <f>(((K3598/60)/60)/24)+DATE(1970,1,1)</f>
        <v>41856.715069444443</v>
      </c>
      <c r="M3598" s="3" t="b">
        <v>0</v>
      </c>
      <c r="N3598" s="3">
        <v>15</v>
      </c>
      <c r="O3598" s="3" t="b">
        <v>1</v>
      </c>
      <c r="P3598" s="3" t="s">
        <v>8271</v>
      </c>
      <c r="Q3598" s="6">
        <f>E3598/D3598</f>
        <v>1.0772727272727274</v>
      </c>
      <c r="R3598" s="8">
        <f>E3598/N3598</f>
        <v>79</v>
      </c>
      <c r="S3598" s="3" t="s">
        <v>8319</v>
      </c>
      <c r="T3598" s="3" t="s">
        <v>8320</v>
      </c>
    </row>
    <row r="3599" spans="1:20" ht="63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12">
        <f t="shared" si="56"/>
        <v>42432.249305555553</v>
      </c>
      <c r="K3599" s="3">
        <v>1455717790</v>
      </c>
      <c r="L3599" s="12">
        <f>(((K3599/60)/60)/24)+DATE(1970,1,1)</f>
        <v>42417.585532407407</v>
      </c>
      <c r="M3599" s="3" t="b">
        <v>0</v>
      </c>
      <c r="N3599" s="3">
        <v>33</v>
      </c>
      <c r="O3599" s="3" t="b">
        <v>1</v>
      </c>
      <c r="P3599" s="3" t="s">
        <v>8271</v>
      </c>
      <c r="Q3599" s="6">
        <f>E3599/D3599</f>
        <v>1.026</v>
      </c>
      <c r="R3599" s="8">
        <f>E3599/N3599</f>
        <v>77.727272727272734</v>
      </c>
      <c r="S3599" s="3" t="s">
        <v>8319</v>
      </c>
      <c r="T3599" s="3" t="s">
        <v>8320</v>
      </c>
    </row>
    <row r="3600" spans="1:20" ht="84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12">
        <f t="shared" si="56"/>
        <v>41885.207638888889</v>
      </c>
      <c r="K3600" s="3">
        <v>1408129822</v>
      </c>
      <c r="L3600" s="12">
        <f>(((K3600/60)/60)/24)+DATE(1970,1,1)</f>
        <v>41866.79886574074</v>
      </c>
      <c r="M3600" s="3" t="b">
        <v>0</v>
      </c>
      <c r="N3600" s="3">
        <v>27</v>
      </c>
      <c r="O3600" s="3" t="b">
        <v>1</v>
      </c>
      <c r="P3600" s="3" t="s">
        <v>8271</v>
      </c>
      <c r="Q3600" s="6">
        <f>E3600/D3600</f>
        <v>1.101</v>
      </c>
      <c r="R3600" s="8">
        <f>E3600/N3600</f>
        <v>40.777777777777779</v>
      </c>
      <c r="S3600" s="3" t="s">
        <v>8319</v>
      </c>
      <c r="T3600" s="3" t="s">
        <v>8320</v>
      </c>
    </row>
    <row r="3601" spans="1:20" ht="10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12">
        <f t="shared" si="56"/>
        <v>42246</v>
      </c>
      <c r="K3601" s="3">
        <v>1438715077</v>
      </c>
      <c r="L3601" s="12">
        <f>(((K3601/60)/60)/24)+DATE(1970,1,1)</f>
        <v>42220.79487268519</v>
      </c>
      <c r="M3601" s="3" t="b">
        <v>0</v>
      </c>
      <c r="N3601" s="3">
        <v>17</v>
      </c>
      <c r="O3601" s="3" t="b">
        <v>1</v>
      </c>
      <c r="P3601" s="3" t="s">
        <v>8271</v>
      </c>
      <c r="Q3601" s="6">
        <f>E3601/D3601</f>
        <v>2.02</v>
      </c>
      <c r="R3601" s="8">
        <f>E3601/N3601</f>
        <v>59.411764705882355</v>
      </c>
      <c r="S3601" s="3" t="s">
        <v>8319</v>
      </c>
      <c r="T3601" s="3" t="s">
        <v>8320</v>
      </c>
    </row>
    <row r="3602" spans="1:20" ht="63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12">
        <f t="shared" si="56"/>
        <v>42656.849120370374</v>
      </c>
      <c r="K3602" s="3">
        <v>1473970964</v>
      </c>
      <c r="L3602" s="12">
        <f>(((K3602/60)/60)/24)+DATE(1970,1,1)</f>
        <v>42628.849120370374</v>
      </c>
      <c r="M3602" s="3" t="b">
        <v>0</v>
      </c>
      <c r="N3602" s="3">
        <v>4</v>
      </c>
      <c r="O3602" s="3" t="b">
        <v>1</v>
      </c>
      <c r="P3602" s="3" t="s">
        <v>8271</v>
      </c>
      <c r="Q3602" s="6">
        <f>E3602/D3602</f>
        <v>1.3</v>
      </c>
      <c r="R3602" s="8">
        <f>E3602/N3602</f>
        <v>3.25</v>
      </c>
      <c r="S3602" s="3" t="s">
        <v>8319</v>
      </c>
      <c r="T3602" s="3" t="s">
        <v>8320</v>
      </c>
    </row>
    <row r="3603" spans="1:20" ht="84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12">
        <f t="shared" si="56"/>
        <v>42020.99863425926</v>
      </c>
      <c r="K3603" s="3">
        <v>1418860682</v>
      </c>
      <c r="L3603" s="12">
        <f>(((K3603/60)/60)/24)+DATE(1970,1,1)</f>
        <v>41990.99863425926</v>
      </c>
      <c r="M3603" s="3" t="b">
        <v>0</v>
      </c>
      <c r="N3603" s="3">
        <v>53</v>
      </c>
      <c r="O3603" s="3" t="b">
        <v>1</v>
      </c>
      <c r="P3603" s="3" t="s">
        <v>8271</v>
      </c>
      <c r="Q3603" s="6">
        <f>E3603/D3603</f>
        <v>1.0435000000000001</v>
      </c>
      <c r="R3603" s="8">
        <f>E3603/N3603</f>
        <v>39.377358490566039</v>
      </c>
      <c r="S3603" s="3" t="s">
        <v>8319</v>
      </c>
      <c r="T3603" s="3" t="s">
        <v>8320</v>
      </c>
    </row>
    <row r="3604" spans="1:20" ht="10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12">
        <f t="shared" si="56"/>
        <v>42507.894432870366</v>
      </c>
      <c r="K3604" s="3">
        <v>1458336479</v>
      </c>
      <c r="L3604" s="12">
        <f>(((K3604/60)/60)/24)+DATE(1970,1,1)</f>
        <v>42447.894432870366</v>
      </c>
      <c r="M3604" s="3" t="b">
        <v>0</v>
      </c>
      <c r="N3604" s="3">
        <v>49</v>
      </c>
      <c r="O3604" s="3" t="b">
        <v>1</v>
      </c>
      <c r="P3604" s="3" t="s">
        <v>8271</v>
      </c>
      <c r="Q3604" s="6">
        <f>E3604/D3604</f>
        <v>1.0004999999999999</v>
      </c>
      <c r="R3604" s="8">
        <f>E3604/N3604</f>
        <v>81.673469387755105</v>
      </c>
      <c r="S3604" s="3" t="s">
        <v>8319</v>
      </c>
      <c r="T3604" s="3" t="s">
        <v>8320</v>
      </c>
    </row>
    <row r="3605" spans="1:20" ht="10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12">
        <f t="shared" si="56"/>
        <v>42313.906018518523</v>
      </c>
      <c r="K3605" s="3">
        <v>1444164280</v>
      </c>
      <c r="L3605" s="12">
        <f>(((K3605/60)/60)/24)+DATE(1970,1,1)</f>
        <v>42283.864351851851</v>
      </c>
      <c r="M3605" s="3" t="b">
        <v>0</v>
      </c>
      <c r="N3605" s="3">
        <v>57</v>
      </c>
      <c r="O3605" s="3" t="b">
        <v>1</v>
      </c>
      <c r="P3605" s="3" t="s">
        <v>8271</v>
      </c>
      <c r="Q3605" s="6">
        <f>E3605/D3605</f>
        <v>1.7066666666666668</v>
      </c>
      <c r="R3605" s="8">
        <f>E3605/N3605</f>
        <v>44.912280701754383</v>
      </c>
      <c r="S3605" s="3" t="s">
        <v>8319</v>
      </c>
      <c r="T3605" s="3" t="s">
        <v>8320</v>
      </c>
    </row>
    <row r="3606" spans="1:20" ht="10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12">
        <f t="shared" si="56"/>
        <v>42489.290972222225</v>
      </c>
      <c r="K3606" s="3">
        <v>1461370956</v>
      </c>
      <c r="L3606" s="12">
        <f>(((K3606/60)/60)/24)+DATE(1970,1,1)</f>
        <v>42483.015694444446</v>
      </c>
      <c r="M3606" s="3" t="b">
        <v>0</v>
      </c>
      <c r="N3606" s="3">
        <v>69</v>
      </c>
      <c r="O3606" s="3" t="b">
        <v>1</v>
      </c>
      <c r="P3606" s="3" t="s">
        <v>8271</v>
      </c>
      <c r="Q3606" s="6">
        <f>E3606/D3606</f>
        <v>1.1283333333333334</v>
      </c>
      <c r="R3606" s="8">
        <f>E3606/N3606</f>
        <v>49.05797101449275</v>
      </c>
      <c r="S3606" s="3" t="s">
        <v>8319</v>
      </c>
      <c r="T3606" s="3" t="s">
        <v>8320</v>
      </c>
    </row>
    <row r="3607" spans="1:20" ht="126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12">
        <f t="shared" si="56"/>
        <v>42413.793124999997</v>
      </c>
      <c r="K3607" s="3">
        <v>1452798126</v>
      </c>
      <c r="L3607" s="12">
        <f>(((K3607/60)/60)/24)+DATE(1970,1,1)</f>
        <v>42383.793124999997</v>
      </c>
      <c r="M3607" s="3" t="b">
        <v>0</v>
      </c>
      <c r="N3607" s="3">
        <v>15</v>
      </c>
      <c r="O3607" s="3" t="b">
        <v>1</v>
      </c>
      <c r="P3607" s="3" t="s">
        <v>8271</v>
      </c>
      <c r="Q3607" s="6">
        <f>E3607/D3607</f>
        <v>1.84</v>
      </c>
      <c r="R3607" s="8">
        <f>E3607/N3607</f>
        <v>30.666666666666668</v>
      </c>
      <c r="S3607" s="3" t="s">
        <v>8319</v>
      </c>
      <c r="T3607" s="3" t="s">
        <v>8320</v>
      </c>
    </row>
    <row r="3608" spans="1:20" ht="10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12">
        <f t="shared" si="56"/>
        <v>42596.604826388888</v>
      </c>
      <c r="K3608" s="3">
        <v>1468593057</v>
      </c>
      <c r="L3608" s="12">
        <f>(((K3608/60)/60)/24)+DATE(1970,1,1)</f>
        <v>42566.604826388888</v>
      </c>
      <c r="M3608" s="3" t="b">
        <v>0</v>
      </c>
      <c r="N3608" s="3">
        <v>64</v>
      </c>
      <c r="O3608" s="3" t="b">
        <v>1</v>
      </c>
      <c r="P3608" s="3" t="s">
        <v>8271</v>
      </c>
      <c r="Q3608" s="6">
        <f>E3608/D3608</f>
        <v>1.3026666666666666</v>
      </c>
      <c r="R3608" s="8">
        <f>E3608/N3608</f>
        <v>61.0625</v>
      </c>
      <c r="S3608" s="3" t="s">
        <v>8319</v>
      </c>
      <c r="T3608" s="3" t="s">
        <v>8320</v>
      </c>
    </row>
    <row r="3609" spans="1:20" ht="63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12">
        <f t="shared" si="56"/>
        <v>42353</v>
      </c>
      <c r="K3609" s="3">
        <v>1448924882</v>
      </c>
      <c r="L3609" s="12">
        <f>(((K3609/60)/60)/24)+DATE(1970,1,1)</f>
        <v>42338.963912037041</v>
      </c>
      <c r="M3609" s="3" t="b">
        <v>0</v>
      </c>
      <c r="N3609" s="3">
        <v>20</v>
      </c>
      <c r="O3609" s="3" t="b">
        <v>1</v>
      </c>
      <c r="P3609" s="3" t="s">
        <v>8271</v>
      </c>
      <c r="Q3609" s="6">
        <f>E3609/D3609</f>
        <v>1.0545454545454545</v>
      </c>
      <c r="R3609" s="8">
        <f>E3609/N3609</f>
        <v>29</v>
      </c>
      <c r="S3609" s="3" t="s">
        <v>8319</v>
      </c>
      <c r="T3609" s="3" t="s">
        <v>8320</v>
      </c>
    </row>
    <row r="3610" spans="1:20" ht="10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12">
        <f t="shared" si="56"/>
        <v>42538.583333333328</v>
      </c>
      <c r="K3610" s="3">
        <v>1463418090</v>
      </c>
      <c r="L3610" s="12">
        <f>(((K3610/60)/60)/24)+DATE(1970,1,1)</f>
        <v>42506.709375000006</v>
      </c>
      <c r="M3610" s="3" t="b">
        <v>0</v>
      </c>
      <c r="N3610" s="3">
        <v>27</v>
      </c>
      <c r="O3610" s="3" t="b">
        <v>1</v>
      </c>
      <c r="P3610" s="3" t="s">
        <v>8271</v>
      </c>
      <c r="Q3610" s="6">
        <f>E3610/D3610</f>
        <v>1</v>
      </c>
      <c r="R3610" s="8">
        <f>E3610/N3610</f>
        <v>29.62962962962963</v>
      </c>
      <c r="S3610" s="3" t="s">
        <v>8319</v>
      </c>
      <c r="T3610" s="3" t="s">
        <v>8320</v>
      </c>
    </row>
    <row r="3611" spans="1:20" ht="10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12">
        <f t="shared" si="56"/>
        <v>42459.950057870374</v>
      </c>
      <c r="K3611" s="3">
        <v>1456789685</v>
      </c>
      <c r="L3611" s="12">
        <f>(((K3611/60)/60)/24)+DATE(1970,1,1)</f>
        <v>42429.991724537031</v>
      </c>
      <c r="M3611" s="3" t="b">
        <v>0</v>
      </c>
      <c r="N3611" s="3">
        <v>21</v>
      </c>
      <c r="O3611" s="3" t="b">
        <v>1</v>
      </c>
      <c r="P3611" s="3" t="s">
        <v>8271</v>
      </c>
      <c r="Q3611" s="6">
        <f>E3611/D3611</f>
        <v>1.5331632653061225</v>
      </c>
      <c r="R3611" s="8">
        <f>E3611/N3611</f>
        <v>143.0952380952381</v>
      </c>
      <c r="S3611" s="3" t="s">
        <v>8319</v>
      </c>
      <c r="T3611" s="3" t="s">
        <v>8320</v>
      </c>
    </row>
    <row r="3612" spans="1:20" ht="10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12">
        <f t="shared" si="56"/>
        <v>42233.432129629626</v>
      </c>
      <c r="K3612" s="3">
        <v>1437214936</v>
      </c>
      <c r="L3612" s="12">
        <f>(((K3612/60)/60)/24)+DATE(1970,1,1)</f>
        <v>42203.432129629626</v>
      </c>
      <c r="M3612" s="3" t="b">
        <v>0</v>
      </c>
      <c r="N3612" s="3">
        <v>31</v>
      </c>
      <c r="O3612" s="3" t="b">
        <v>1</v>
      </c>
      <c r="P3612" s="3" t="s">
        <v>8271</v>
      </c>
      <c r="Q3612" s="6">
        <f>E3612/D3612</f>
        <v>1.623</v>
      </c>
      <c r="R3612" s="8">
        <f>E3612/N3612</f>
        <v>52.354838709677416</v>
      </c>
      <c r="S3612" s="3" t="s">
        <v>8319</v>
      </c>
      <c r="T3612" s="3" t="s">
        <v>8320</v>
      </c>
    </row>
    <row r="3613" spans="1:20" ht="10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12">
        <f t="shared" si="56"/>
        <v>42102.370381944449</v>
      </c>
      <c r="K3613" s="3">
        <v>1425891201</v>
      </c>
      <c r="L3613" s="12">
        <f>(((K3613/60)/60)/24)+DATE(1970,1,1)</f>
        <v>42072.370381944449</v>
      </c>
      <c r="M3613" s="3" t="b">
        <v>0</v>
      </c>
      <c r="N3613" s="3">
        <v>51</v>
      </c>
      <c r="O3613" s="3" t="b">
        <v>1</v>
      </c>
      <c r="P3613" s="3" t="s">
        <v>8271</v>
      </c>
      <c r="Q3613" s="6">
        <f>E3613/D3613</f>
        <v>1.36</v>
      </c>
      <c r="R3613" s="8">
        <f>E3613/N3613</f>
        <v>66.666666666666671</v>
      </c>
      <c r="S3613" s="3" t="s">
        <v>8319</v>
      </c>
      <c r="T3613" s="3" t="s">
        <v>8320</v>
      </c>
    </row>
    <row r="3614" spans="1:20" ht="10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12">
        <f t="shared" si="56"/>
        <v>41799.726979166669</v>
      </c>
      <c r="K3614" s="3">
        <v>1401470811</v>
      </c>
      <c r="L3614" s="12">
        <f>(((K3614/60)/60)/24)+DATE(1970,1,1)</f>
        <v>41789.726979166669</v>
      </c>
      <c r="M3614" s="3" t="b">
        <v>0</v>
      </c>
      <c r="N3614" s="3">
        <v>57</v>
      </c>
      <c r="O3614" s="3" t="b">
        <v>1</v>
      </c>
      <c r="P3614" s="3" t="s">
        <v>8271</v>
      </c>
      <c r="Q3614" s="6">
        <f>E3614/D3614</f>
        <v>1.444</v>
      </c>
      <c r="R3614" s="8">
        <f>E3614/N3614</f>
        <v>126.66666666666667</v>
      </c>
      <c r="S3614" s="3" t="s">
        <v>8319</v>
      </c>
      <c r="T3614" s="3" t="s">
        <v>8320</v>
      </c>
    </row>
    <row r="3615" spans="1:20" ht="84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12">
        <f t="shared" si="56"/>
        <v>41818.58997685185</v>
      </c>
      <c r="K3615" s="3">
        <v>1401372574</v>
      </c>
      <c r="L3615" s="12">
        <f>(((K3615/60)/60)/24)+DATE(1970,1,1)</f>
        <v>41788.58997685185</v>
      </c>
      <c r="M3615" s="3" t="b">
        <v>0</v>
      </c>
      <c r="N3615" s="3">
        <v>20</v>
      </c>
      <c r="O3615" s="3" t="b">
        <v>1</v>
      </c>
      <c r="P3615" s="3" t="s">
        <v>8271</v>
      </c>
      <c r="Q3615" s="6">
        <f>E3615/D3615</f>
        <v>1</v>
      </c>
      <c r="R3615" s="8">
        <f>E3615/N3615</f>
        <v>62.5</v>
      </c>
      <c r="S3615" s="3" t="s">
        <v>8319</v>
      </c>
      <c r="T3615" s="3" t="s">
        <v>8320</v>
      </c>
    </row>
    <row r="3616" spans="1:20" ht="84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12">
        <f t="shared" si="56"/>
        <v>42174.041851851856</v>
      </c>
      <c r="K3616" s="3">
        <v>1432083616</v>
      </c>
      <c r="L3616" s="12">
        <f>(((K3616/60)/60)/24)+DATE(1970,1,1)</f>
        <v>42144.041851851856</v>
      </c>
      <c r="M3616" s="3" t="b">
        <v>0</v>
      </c>
      <c r="N3616" s="3">
        <v>71</v>
      </c>
      <c r="O3616" s="3" t="b">
        <v>1</v>
      </c>
      <c r="P3616" s="3" t="s">
        <v>8271</v>
      </c>
      <c r="Q3616" s="6">
        <f>E3616/D3616</f>
        <v>1.008</v>
      </c>
      <c r="R3616" s="8">
        <f>E3616/N3616</f>
        <v>35.492957746478872</v>
      </c>
      <c r="S3616" s="3" t="s">
        <v>8319</v>
      </c>
      <c r="T3616" s="3" t="s">
        <v>8320</v>
      </c>
    </row>
    <row r="3617" spans="1:20" ht="10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12">
        <f t="shared" si="56"/>
        <v>42348.593703703707</v>
      </c>
      <c r="K3617" s="3">
        <v>1447164896</v>
      </c>
      <c r="L3617" s="12">
        <f>(((K3617/60)/60)/24)+DATE(1970,1,1)</f>
        <v>42318.593703703707</v>
      </c>
      <c r="M3617" s="3" t="b">
        <v>0</v>
      </c>
      <c r="N3617" s="3">
        <v>72</v>
      </c>
      <c r="O3617" s="3" t="b">
        <v>1</v>
      </c>
      <c r="P3617" s="3" t="s">
        <v>8271</v>
      </c>
      <c r="Q3617" s="6">
        <f>E3617/D3617</f>
        <v>1.0680000000000001</v>
      </c>
      <c r="R3617" s="8">
        <f>E3617/N3617</f>
        <v>37.083333333333336</v>
      </c>
      <c r="S3617" s="3" t="s">
        <v>8319</v>
      </c>
      <c r="T3617" s="3" t="s">
        <v>8320</v>
      </c>
    </row>
    <row r="3618" spans="1:20" ht="10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12">
        <f t="shared" si="56"/>
        <v>42082.908148148148</v>
      </c>
      <c r="K3618" s="3">
        <v>1424213264</v>
      </c>
      <c r="L3618" s="12">
        <f>(((K3618/60)/60)/24)+DATE(1970,1,1)</f>
        <v>42052.949814814812</v>
      </c>
      <c r="M3618" s="3" t="b">
        <v>0</v>
      </c>
      <c r="N3618" s="3">
        <v>45</v>
      </c>
      <c r="O3618" s="3" t="b">
        <v>1</v>
      </c>
      <c r="P3618" s="3" t="s">
        <v>8271</v>
      </c>
      <c r="Q3618" s="6">
        <f>E3618/D3618</f>
        <v>1.248</v>
      </c>
      <c r="R3618" s="8">
        <f>E3618/N3618</f>
        <v>69.333333333333329</v>
      </c>
      <c r="S3618" s="3" t="s">
        <v>8319</v>
      </c>
      <c r="T3618" s="3" t="s">
        <v>8320</v>
      </c>
    </row>
    <row r="3619" spans="1:20" ht="10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12">
        <f t="shared" si="56"/>
        <v>42794</v>
      </c>
      <c r="K3619" s="3">
        <v>1486996729</v>
      </c>
      <c r="L3619" s="12">
        <f>(((K3619/60)/60)/24)+DATE(1970,1,1)</f>
        <v>42779.610289351855</v>
      </c>
      <c r="M3619" s="3" t="b">
        <v>0</v>
      </c>
      <c r="N3619" s="3">
        <v>51</v>
      </c>
      <c r="O3619" s="3" t="b">
        <v>1</v>
      </c>
      <c r="P3619" s="3" t="s">
        <v>8271</v>
      </c>
      <c r="Q3619" s="6">
        <f>E3619/D3619</f>
        <v>1.1891891891891893</v>
      </c>
      <c r="R3619" s="8">
        <f>E3619/N3619</f>
        <v>17.254901960784313</v>
      </c>
      <c r="S3619" s="3" t="s">
        <v>8319</v>
      </c>
      <c r="T3619" s="3" t="s">
        <v>8320</v>
      </c>
    </row>
    <row r="3620" spans="1:20" ht="10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12">
        <f t="shared" si="56"/>
        <v>42158.627893518518</v>
      </c>
      <c r="K3620" s="3">
        <v>1430751850</v>
      </c>
      <c r="L3620" s="12">
        <f>(((K3620/60)/60)/24)+DATE(1970,1,1)</f>
        <v>42128.627893518518</v>
      </c>
      <c r="M3620" s="3" t="b">
        <v>0</v>
      </c>
      <c r="N3620" s="3">
        <v>56</v>
      </c>
      <c r="O3620" s="3" t="b">
        <v>1</v>
      </c>
      <c r="P3620" s="3" t="s">
        <v>8271</v>
      </c>
      <c r="Q3620" s="6">
        <f>E3620/D3620</f>
        <v>1.01</v>
      </c>
      <c r="R3620" s="8">
        <f>E3620/N3620</f>
        <v>36.071428571428569</v>
      </c>
      <c r="S3620" s="3" t="s">
        <v>8319</v>
      </c>
      <c r="T3620" s="3" t="s">
        <v>8320</v>
      </c>
    </row>
    <row r="3621" spans="1:20" ht="10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12">
        <f t="shared" si="56"/>
        <v>42693.916666666672</v>
      </c>
      <c r="K3621" s="3">
        <v>1476760226</v>
      </c>
      <c r="L3621" s="12">
        <f>(((K3621/60)/60)/24)+DATE(1970,1,1)</f>
        <v>42661.132245370376</v>
      </c>
      <c r="M3621" s="3" t="b">
        <v>0</v>
      </c>
      <c r="N3621" s="3">
        <v>17</v>
      </c>
      <c r="O3621" s="3" t="b">
        <v>1</v>
      </c>
      <c r="P3621" s="3" t="s">
        <v>8271</v>
      </c>
      <c r="Q3621" s="6">
        <f>E3621/D3621</f>
        <v>1.1299999999999999</v>
      </c>
      <c r="R3621" s="8">
        <f>E3621/N3621</f>
        <v>66.470588235294116</v>
      </c>
      <c r="S3621" s="3" t="s">
        <v>8319</v>
      </c>
      <c r="T3621" s="3" t="s">
        <v>8320</v>
      </c>
    </row>
    <row r="3622" spans="1:20" ht="10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12">
        <f t="shared" si="56"/>
        <v>42068.166666666672</v>
      </c>
      <c r="K3622" s="3">
        <v>1422916261</v>
      </c>
      <c r="L3622" s="12">
        <f>(((K3622/60)/60)/24)+DATE(1970,1,1)</f>
        <v>42037.938206018516</v>
      </c>
      <c r="M3622" s="3" t="b">
        <v>0</v>
      </c>
      <c r="N3622" s="3">
        <v>197</v>
      </c>
      <c r="O3622" s="3" t="b">
        <v>1</v>
      </c>
      <c r="P3622" s="3" t="s">
        <v>8271</v>
      </c>
      <c r="Q3622" s="6">
        <f>E3622/D3622</f>
        <v>1.0519047619047619</v>
      </c>
      <c r="R3622" s="8">
        <f>E3622/N3622</f>
        <v>56.065989847715734</v>
      </c>
      <c r="S3622" s="3" t="s">
        <v>8319</v>
      </c>
      <c r="T3622" s="3" t="s">
        <v>8320</v>
      </c>
    </row>
    <row r="3623" spans="1:20" ht="10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12">
        <f t="shared" si="56"/>
        <v>42643.875</v>
      </c>
      <c r="K3623" s="3">
        <v>1473200844</v>
      </c>
      <c r="L3623" s="12">
        <f>(((K3623/60)/60)/24)+DATE(1970,1,1)</f>
        <v>42619.935694444444</v>
      </c>
      <c r="M3623" s="3" t="b">
        <v>0</v>
      </c>
      <c r="N3623" s="3">
        <v>70</v>
      </c>
      <c r="O3623" s="3" t="b">
        <v>1</v>
      </c>
      <c r="P3623" s="3" t="s">
        <v>8271</v>
      </c>
      <c r="Q3623" s="6">
        <f>E3623/D3623</f>
        <v>1.0973333333333333</v>
      </c>
      <c r="R3623" s="8">
        <f>E3623/N3623</f>
        <v>47.028571428571432</v>
      </c>
      <c r="S3623" s="3" t="s">
        <v>8319</v>
      </c>
      <c r="T3623" s="3" t="s">
        <v>8320</v>
      </c>
    </row>
    <row r="3624" spans="1:20" ht="63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12">
        <f t="shared" si="56"/>
        <v>41910.140972222223</v>
      </c>
      <c r="K3624" s="3">
        <v>1409030371</v>
      </c>
      <c r="L3624" s="12">
        <f>(((K3624/60)/60)/24)+DATE(1970,1,1)</f>
        <v>41877.221886574072</v>
      </c>
      <c r="M3624" s="3" t="b">
        <v>0</v>
      </c>
      <c r="N3624" s="3">
        <v>21</v>
      </c>
      <c r="O3624" s="3" t="b">
        <v>1</v>
      </c>
      <c r="P3624" s="3" t="s">
        <v>8271</v>
      </c>
      <c r="Q3624" s="6">
        <f>E3624/D3624</f>
        <v>1.00099</v>
      </c>
      <c r="R3624" s="8">
        <f>E3624/N3624</f>
        <v>47.666190476190479</v>
      </c>
      <c r="S3624" s="3" t="s">
        <v>8319</v>
      </c>
      <c r="T3624" s="3" t="s">
        <v>8320</v>
      </c>
    </row>
    <row r="3625" spans="1:20" ht="63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12">
        <f t="shared" si="56"/>
        <v>41846.291666666664</v>
      </c>
      <c r="K3625" s="3">
        <v>1404841270</v>
      </c>
      <c r="L3625" s="12">
        <f>(((K3625/60)/60)/24)+DATE(1970,1,1)</f>
        <v>41828.736921296295</v>
      </c>
      <c r="M3625" s="3" t="b">
        <v>0</v>
      </c>
      <c r="N3625" s="3">
        <v>34</v>
      </c>
      <c r="O3625" s="3" t="b">
        <v>1</v>
      </c>
      <c r="P3625" s="3" t="s">
        <v>8271</v>
      </c>
      <c r="Q3625" s="6">
        <f>E3625/D3625</f>
        <v>1.2</v>
      </c>
      <c r="R3625" s="8">
        <f>E3625/N3625</f>
        <v>88.235294117647058</v>
      </c>
      <c r="S3625" s="3" t="s">
        <v>8319</v>
      </c>
      <c r="T3625" s="3" t="s">
        <v>8320</v>
      </c>
    </row>
    <row r="3626" spans="1:20" ht="147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12">
        <f t="shared" si="56"/>
        <v>42605.774189814809</v>
      </c>
      <c r="K3626" s="3">
        <v>1466793290</v>
      </c>
      <c r="L3626" s="12">
        <f>(((K3626/60)/60)/24)+DATE(1970,1,1)</f>
        <v>42545.774189814809</v>
      </c>
      <c r="M3626" s="3" t="b">
        <v>0</v>
      </c>
      <c r="N3626" s="3">
        <v>39</v>
      </c>
      <c r="O3626" s="3" t="b">
        <v>1</v>
      </c>
      <c r="P3626" s="3" t="s">
        <v>8271</v>
      </c>
      <c r="Q3626" s="6">
        <f>E3626/D3626</f>
        <v>1.0493333333333332</v>
      </c>
      <c r="R3626" s="8">
        <f>E3626/N3626</f>
        <v>80.717948717948715</v>
      </c>
      <c r="S3626" s="3" t="s">
        <v>8319</v>
      </c>
      <c r="T3626" s="3" t="s">
        <v>8320</v>
      </c>
    </row>
    <row r="3627" spans="1:20" ht="126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12">
        <f t="shared" si="56"/>
        <v>42187.652511574073</v>
      </c>
      <c r="K3627" s="3">
        <v>1433259577</v>
      </c>
      <c r="L3627" s="12">
        <f>(((K3627/60)/60)/24)+DATE(1970,1,1)</f>
        <v>42157.652511574073</v>
      </c>
      <c r="M3627" s="3" t="b">
        <v>0</v>
      </c>
      <c r="N3627" s="3">
        <v>78</v>
      </c>
      <c r="O3627" s="3" t="b">
        <v>1</v>
      </c>
      <c r="P3627" s="3" t="s">
        <v>8271</v>
      </c>
      <c r="Q3627" s="6">
        <f>E3627/D3627</f>
        <v>1.0266666666666666</v>
      </c>
      <c r="R3627" s="8">
        <f>E3627/N3627</f>
        <v>39.487179487179489</v>
      </c>
      <c r="S3627" s="3" t="s">
        <v>8319</v>
      </c>
      <c r="T3627" s="3" t="s">
        <v>8320</v>
      </c>
    </row>
    <row r="3628" spans="1:20" ht="126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12">
        <f t="shared" si="56"/>
        <v>41867.667326388888</v>
      </c>
      <c r="K3628" s="3">
        <v>1406390457</v>
      </c>
      <c r="L3628" s="12">
        <f>(((K3628/60)/60)/24)+DATE(1970,1,1)</f>
        <v>41846.667326388888</v>
      </c>
      <c r="M3628" s="3" t="b">
        <v>0</v>
      </c>
      <c r="N3628" s="3">
        <v>48</v>
      </c>
      <c r="O3628" s="3" t="b">
        <v>1</v>
      </c>
      <c r="P3628" s="3" t="s">
        <v>8271</v>
      </c>
      <c r="Q3628" s="6">
        <f>E3628/D3628</f>
        <v>1.0182500000000001</v>
      </c>
      <c r="R3628" s="8">
        <f>E3628/N3628</f>
        <v>84.854166666666671</v>
      </c>
      <c r="S3628" s="3" t="s">
        <v>8319</v>
      </c>
      <c r="T3628" s="3" t="s">
        <v>8320</v>
      </c>
    </row>
    <row r="3629" spans="1:20" ht="10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12">
        <f t="shared" si="56"/>
        <v>42511.165972222225</v>
      </c>
      <c r="K3629" s="3">
        <v>1459446487</v>
      </c>
      <c r="L3629" s="12">
        <f>(((K3629/60)/60)/24)+DATE(1970,1,1)</f>
        <v>42460.741747685184</v>
      </c>
      <c r="M3629" s="3" t="b">
        <v>0</v>
      </c>
      <c r="N3629" s="3">
        <v>29</v>
      </c>
      <c r="O3629" s="3" t="b">
        <v>1</v>
      </c>
      <c r="P3629" s="3" t="s">
        <v>8271</v>
      </c>
      <c r="Q3629" s="6">
        <f>E3629/D3629</f>
        <v>1</v>
      </c>
      <c r="R3629" s="8">
        <f>E3629/N3629</f>
        <v>68.965517241379317</v>
      </c>
      <c r="S3629" s="3" t="s">
        <v>8319</v>
      </c>
      <c r="T3629" s="3" t="s">
        <v>8320</v>
      </c>
    </row>
    <row r="3630" spans="1:20" ht="10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12">
        <f t="shared" si="56"/>
        <v>42351.874953703707</v>
      </c>
      <c r="K3630" s="3">
        <v>1444852796</v>
      </c>
      <c r="L3630" s="12">
        <f>(((K3630/60)/60)/24)+DATE(1970,1,1)</f>
        <v>42291.833287037036</v>
      </c>
      <c r="M3630" s="3" t="b">
        <v>0</v>
      </c>
      <c r="N3630" s="3">
        <v>0</v>
      </c>
      <c r="O3630" s="3" t="b">
        <v>0</v>
      </c>
      <c r="P3630" s="3" t="s">
        <v>8305</v>
      </c>
      <c r="Q3630" s="6">
        <f>E3630/D3630</f>
        <v>0</v>
      </c>
      <c r="R3630" s="8" t="e">
        <f>E3630/N3630</f>
        <v>#DIV/0!</v>
      </c>
      <c r="S3630" s="3" t="s">
        <v>8319</v>
      </c>
      <c r="T3630" s="3" t="s">
        <v>8361</v>
      </c>
    </row>
    <row r="3631" spans="1:20" ht="10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12">
        <f t="shared" si="56"/>
        <v>42495.708333333328</v>
      </c>
      <c r="K3631" s="3">
        <v>1457403364</v>
      </c>
      <c r="L3631" s="12">
        <f>(((K3631/60)/60)/24)+DATE(1970,1,1)</f>
        <v>42437.094490740739</v>
      </c>
      <c r="M3631" s="3" t="b">
        <v>0</v>
      </c>
      <c r="N3631" s="3">
        <v>2</v>
      </c>
      <c r="O3631" s="3" t="b">
        <v>0</v>
      </c>
      <c r="P3631" s="3" t="s">
        <v>8305</v>
      </c>
      <c r="Q3631" s="6">
        <f>E3631/D3631</f>
        <v>1.9999999999999999E-6</v>
      </c>
      <c r="R3631" s="8">
        <f>E3631/N3631</f>
        <v>1</v>
      </c>
      <c r="S3631" s="3" t="s">
        <v>8319</v>
      </c>
      <c r="T3631" s="3" t="s">
        <v>8361</v>
      </c>
    </row>
    <row r="3632" spans="1:20" ht="10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12">
        <f t="shared" si="56"/>
        <v>41972.888773148152</v>
      </c>
      <c r="K3632" s="3">
        <v>1414700390</v>
      </c>
      <c r="L3632" s="12">
        <f>(((K3632/60)/60)/24)+DATE(1970,1,1)</f>
        <v>41942.84710648148</v>
      </c>
      <c r="M3632" s="3" t="b">
        <v>0</v>
      </c>
      <c r="N3632" s="3">
        <v>1</v>
      </c>
      <c r="O3632" s="3" t="b">
        <v>0</v>
      </c>
      <c r="P3632" s="3" t="s">
        <v>8305</v>
      </c>
      <c r="Q3632" s="6">
        <f>E3632/D3632</f>
        <v>3.3333333333333332E-4</v>
      </c>
      <c r="R3632" s="8">
        <f>E3632/N3632</f>
        <v>1</v>
      </c>
      <c r="S3632" s="3" t="s">
        <v>8319</v>
      </c>
      <c r="T3632" s="3" t="s">
        <v>8361</v>
      </c>
    </row>
    <row r="3633" spans="1:20" ht="10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12">
        <f t="shared" si="56"/>
        <v>41905.165972222225</v>
      </c>
      <c r="K3633" s="3">
        <v>1409335497</v>
      </c>
      <c r="L3633" s="12">
        <f>(((K3633/60)/60)/24)+DATE(1970,1,1)</f>
        <v>41880.753437499996</v>
      </c>
      <c r="M3633" s="3" t="b">
        <v>0</v>
      </c>
      <c r="N3633" s="3">
        <v>59</v>
      </c>
      <c r="O3633" s="3" t="b">
        <v>0</v>
      </c>
      <c r="P3633" s="3" t="s">
        <v>8305</v>
      </c>
      <c r="Q3633" s="6">
        <f>E3633/D3633</f>
        <v>0.51023391812865493</v>
      </c>
      <c r="R3633" s="8">
        <f>E3633/N3633</f>
        <v>147.88135593220338</v>
      </c>
      <c r="S3633" s="3" t="s">
        <v>8319</v>
      </c>
      <c r="T3633" s="3" t="s">
        <v>8361</v>
      </c>
    </row>
    <row r="3634" spans="1:20" ht="10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12">
        <f t="shared" si="56"/>
        <v>41966.936909722222</v>
      </c>
      <c r="K3634" s="3">
        <v>1415053749</v>
      </c>
      <c r="L3634" s="12">
        <f>(((K3634/60)/60)/24)+DATE(1970,1,1)</f>
        <v>41946.936909722222</v>
      </c>
      <c r="M3634" s="3" t="b">
        <v>0</v>
      </c>
      <c r="N3634" s="3">
        <v>1</v>
      </c>
      <c r="O3634" s="3" t="b">
        <v>0</v>
      </c>
      <c r="P3634" s="3" t="s">
        <v>8305</v>
      </c>
      <c r="Q3634" s="6">
        <f>E3634/D3634</f>
        <v>0.2</v>
      </c>
      <c r="R3634" s="8">
        <f>E3634/N3634</f>
        <v>100</v>
      </c>
      <c r="S3634" s="3" t="s">
        <v>8319</v>
      </c>
      <c r="T3634" s="3" t="s">
        <v>8361</v>
      </c>
    </row>
    <row r="3635" spans="1:20" ht="84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12">
        <f t="shared" si="56"/>
        <v>42693.041666666672</v>
      </c>
      <c r="K3635" s="3">
        <v>1475765867</v>
      </c>
      <c r="L3635" s="12">
        <f>(((K3635/60)/60)/24)+DATE(1970,1,1)</f>
        <v>42649.623460648145</v>
      </c>
      <c r="M3635" s="3" t="b">
        <v>0</v>
      </c>
      <c r="N3635" s="3">
        <v>31</v>
      </c>
      <c r="O3635" s="3" t="b">
        <v>0</v>
      </c>
      <c r="P3635" s="3" t="s">
        <v>8305</v>
      </c>
      <c r="Q3635" s="6">
        <f>E3635/D3635</f>
        <v>0.35239999999999999</v>
      </c>
      <c r="R3635" s="8">
        <f>E3635/N3635</f>
        <v>56.838709677419352</v>
      </c>
      <c r="S3635" s="3" t="s">
        <v>8319</v>
      </c>
      <c r="T3635" s="3" t="s">
        <v>8361</v>
      </c>
    </row>
    <row r="3636" spans="1:20" ht="10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12">
        <f t="shared" si="56"/>
        <v>42749.165972222225</v>
      </c>
      <c r="K3636" s="3">
        <v>1480219174</v>
      </c>
      <c r="L3636" s="12">
        <f>(((K3636/60)/60)/24)+DATE(1970,1,1)</f>
        <v>42701.166365740741</v>
      </c>
      <c r="M3636" s="3" t="b">
        <v>0</v>
      </c>
      <c r="N3636" s="3">
        <v>18</v>
      </c>
      <c r="O3636" s="3" t="b">
        <v>0</v>
      </c>
      <c r="P3636" s="3" t="s">
        <v>8305</v>
      </c>
      <c r="Q3636" s="6">
        <f>E3636/D3636</f>
        <v>4.2466666666666666E-2</v>
      </c>
      <c r="R3636" s="8">
        <f>E3636/N3636</f>
        <v>176.94444444444446</v>
      </c>
      <c r="S3636" s="3" t="s">
        <v>8319</v>
      </c>
      <c r="T3636" s="3" t="s">
        <v>8361</v>
      </c>
    </row>
    <row r="3637" spans="1:20" ht="63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12">
        <f t="shared" si="56"/>
        <v>42480.88282407407</v>
      </c>
      <c r="K3637" s="3">
        <v>1458594676</v>
      </c>
      <c r="L3637" s="12">
        <f>(((K3637/60)/60)/24)+DATE(1970,1,1)</f>
        <v>42450.88282407407</v>
      </c>
      <c r="M3637" s="3" t="b">
        <v>0</v>
      </c>
      <c r="N3637" s="3">
        <v>10</v>
      </c>
      <c r="O3637" s="3" t="b">
        <v>0</v>
      </c>
      <c r="P3637" s="3" t="s">
        <v>8305</v>
      </c>
      <c r="Q3637" s="6">
        <f>E3637/D3637</f>
        <v>0.36457142857142855</v>
      </c>
      <c r="R3637" s="8">
        <f>E3637/N3637</f>
        <v>127.6</v>
      </c>
      <c r="S3637" s="3" t="s">
        <v>8319</v>
      </c>
      <c r="T3637" s="3" t="s">
        <v>8361</v>
      </c>
    </row>
    <row r="3638" spans="1:20" ht="10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12">
        <f t="shared" si="56"/>
        <v>42261.694780092599</v>
      </c>
      <c r="K3638" s="3">
        <v>1439224829</v>
      </c>
      <c r="L3638" s="12">
        <f>(((K3638/60)/60)/24)+DATE(1970,1,1)</f>
        <v>42226.694780092599</v>
      </c>
      <c r="M3638" s="3" t="b">
        <v>0</v>
      </c>
      <c r="N3638" s="3">
        <v>0</v>
      </c>
      <c r="O3638" s="3" t="b">
        <v>0</v>
      </c>
      <c r="P3638" s="3" t="s">
        <v>8305</v>
      </c>
      <c r="Q3638" s="6">
        <f>E3638/D3638</f>
        <v>0</v>
      </c>
      <c r="R3638" s="8" t="e">
        <f>E3638/N3638</f>
        <v>#DIV/0!</v>
      </c>
      <c r="S3638" s="3" t="s">
        <v>8319</v>
      </c>
      <c r="T3638" s="3" t="s">
        <v>8361</v>
      </c>
    </row>
    <row r="3639" spans="1:20" ht="10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12">
        <f t="shared" si="56"/>
        <v>42005.700636574074</v>
      </c>
      <c r="K3639" s="3">
        <v>1417538935</v>
      </c>
      <c r="L3639" s="12">
        <f>(((K3639/60)/60)/24)+DATE(1970,1,1)</f>
        <v>41975.700636574074</v>
      </c>
      <c r="M3639" s="3" t="b">
        <v>0</v>
      </c>
      <c r="N3639" s="3">
        <v>14</v>
      </c>
      <c r="O3639" s="3" t="b">
        <v>0</v>
      </c>
      <c r="P3639" s="3" t="s">
        <v>8305</v>
      </c>
      <c r="Q3639" s="6">
        <f>E3639/D3639</f>
        <v>0.30866666666666664</v>
      </c>
      <c r="R3639" s="8">
        <f>E3639/N3639</f>
        <v>66.142857142857139</v>
      </c>
      <c r="S3639" s="3" t="s">
        <v>8319</v>
      </c>
      <c r="T3639" s="3" t="s">
        <v>8361</v>
      </c>
    </row>
    <row r="3640" spans="1:20" ht="84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12">
        <f t="shared" si="56"/>
        <v>42113.631157407406</v>
      </c>
      <c r="K3640" s="3">
        <v>1424275732</v>
      </c>
      <c r="L3640" s="12">
        <f>(((K3640/60)/60)/24)+DATE(1970,1,1)</f>
        <v>42053.672824074078</v>
      </c>
      <c r="M3640" s="3" t="b">
        <v>0</v>
      </c>
      <c r="N3640" s="3">
        <v>2</v>
      </c>
      <c r="O3640" s="3" t="b">
        <v>0</v>
      </c>
      <c r="P3640" s="3" t="s">
        <v>8305</v>
      </c>
      <c r="Q3640" s="6">
        <f>E3640/D3640</f>
        <v>6.545454545454546E-2</v>
      </c>
      <c r="R3640" s="8">
        <f>E3640/N3640</f>
        <v>108</v>
      </c>
      <c r="S3640" s="3" t="s">
        <v>8319</v>
      </c>
      <c r="T3640" s="3" t="s">
        <v>8361</v>
      </c>
    </row>
    <row r="3641" spans="1:20" ht="10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12">
        <f t="shared" si="56"/>
        <v>42650.632638888885</v>
      </c>
      <c r="K3641" s="3">
        <v>1470672906</v>
      </c>
      <c r="L3641" s="12">
        <f>(((K3641/60)/60)/24)+DATE(1970,1,1)</f>
        <v>42590.677152777775</v>
      </c>
      <c r="M3641" s="3" t="b">
        <v>0</v>
      </c>
      <c r="N3641" s="3">
        <v>1</v>
      </c>
      <c r="O3641" s="3" t="b">
        <v>0</v>
      </c>
      <c r="P3641" s="3" t="s">
        <v>8305</v>
      </c>
      <c r="Q3641" s="6">
        <f>E3641/D3641</f>
        <v>4.0000000000000003E-5</v>
      </c>
      <c r="R3641" s="8">
        <f>E3641/N3641</f>
        <v>1</v>
      </c>
      <c r="S3641" s="3" t="s">
        <v>8319</v>
      </c>
      <c r="T3641" s="3" t="s">
        <v>8361</v>
      </c>
    </row>
    <row r="3642" spans="1:20" ht="126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12">
        <f t="shared" si="56"/>
        <v>42134.781597222223</v>
      </c>
      <c r="K3642" s="3">
        <v>1428691530</v>
      </c>
      <c r="L3642" s="12">
        <f>(((K3642/60)/60)/24)+DATE(1970,1,1)</f>
        <v>42104.781597222223</v>
      </c>
      <c r="M3642" s="3" t="b">
        <v>0</v>
      </c>
      <c r="N3642" s="3">
        <v>3</v>
      </c>
      <c r="O3642" s="3" t="b">
        <v>0</v>
      </c>
      <c r="P3642" s="3" t="s">
        <v>8305</v>
      </c>
      <c r="Q3642" s="6">
        <f>E3642/D3642</f>
        <v>5.5E-2</v>
      </c>
      <c r="R3642" s="8">
        <f>E3642/N3642</f>
        <v>18.333333333333332</v>
      </c>
      <c r="S3642" s="3" t="s">
        <v>8319</v>
      </c>
      <c r="T3642" s="3" t="s">
        <v>8361</v>
      </c>
    </row>
    <row r="3643" spans="1:20" ht="10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12">
        <f t="shared" si="56"/>
        <v>41917.208333333336</v>
      </c>
      <c r="K3643" s="3">
        <v>1410966179</v>
      </c>
      <c r="L3643" s="12">
        <f>(((K3643/60)/60)/24)+DATE(1970,1,1)</f>
        <v>41899.627071759263</v>
      </c>
      <c r="M3643" s="3" t="b">
        <v>0</v>
      </c>
      <c r="N3643" s="3">
        <v>0</v>
      </c>
      <c r="O3643" s="3" t="b">
        <v>0</v>
      </c>
      <c r="P3643" s="3" t="s">
        <v>8305</v>
      </c>
      <c r="Q3643" s="6">
        <f>E3643/D3643</f>
        <v>0</v>
      </c>
      <c r="R3643" s="8" t="e">
        <f>E3643/N3643</f>
        <v>#DIV/0!</v>
      </c>
      <c r="S3643" s="3" t="s">
        <v>8319</v>
      </c>
      <c r="T3643" s="3" t="s">
        <v>8361</v>
      </c>
    </row>
    <row r="3644" spans="1:20" ht="10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12">
        <f t="shared" si="56"/>
        <v>42338.708333333328</v>
      </c>
      <c r="K3644" s="3">
        <v>1445369727</v>
      </c>
      <c r="L3644" s="12">
        <f>(((K3644/60)/60)/24)+DATE(1970,1,1)</f>
        <v>42297.816284722227</v>
      </c>
      <c r="M3644" s="3" t="b">
        <v>0</v>
      </c>
      <c r="N3644" s="3">
        <v>2</v>
      </c>
      <c r="O3644" s="3" t="b">
        <v>0</v>
      </c>
      <c r="P3644" s="3" t="s">
        <v>8305</v>
      </c>
      <c r="Q3644" s="6">
        <f>E3644/D3644</f>
        <v>2.1428571428571429E-2</v>
      </c>
      <c r="R3644" s="8">
        <f>E3644/N3644</f>
        <v>7.5</v>
      </c>
      <c r="S3644" s="3" t="s">
        <v>8319</v>
      </c>
      <c r="T3644" s="3" t="s">
        <v>8361</v>
      </c>
    </row>
    <row r="3645" spans="1:20" ht="10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12">
        <f t="shared" si="56"/>
        <v>42325.185636574075</v>
      </c>
      <c r="K3645" s="3">
        <v>1444274839</v>
      </c>
      <c r="L3645" s="12">
        <f>(((K3645/60)/60)/24)+DATE(1970,1,1)</f>
        <v>42285.143969907411</v>
      </c>
      <c r="M3645" s="3" t="b">
        <v>0</v>
      </c>
      <c r="N3645" s="3">
        <v>0</v>
      </c>
      <c r="O3645" s="3" t="b">
        <v>0</v>
      </c>
      <c r="P3645" s="3" t="s">
        <v>8305</v>
      </c>
      <c r="Q3645" s="6">
        <f>E3645/D3645</f>
        <v>0</v>
      </c>
      <c r="R3645" s="8" t="e">
        <f>E3645/N3645</f>
        <v>#DIV/0!</v>
      </c>
      <c r="S3645" s="3" t="s">
        <v>8319</v>
      </c>
      <c r="T3645" s="3" t="s">
        <v>8361</v>
      </c>
    </row>
    <row r="3646" spans="1:20" ht="84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12">
        <f t="shared" si="56"/>
        <v>42437.207638888889</v>
      </c>
      <c r="K3646" s="3">
        <v>1454996887</v>
      </c>
      <c r="L3646" s="12">
        <f>(((K3646/60)/60)/24)+DATE(1970,1,1)</f>
        <v>42409.241747685184</v>
      </c>
      <c r="M3646" s="3" t="b">
        <v>0</v>
      </c>
      <c r="N3646" s="3">
        <v>12</v>
      </c>
      <c r="O3646" s="3" t="b">
        <v>0</v>
      </c>
      <c r="P3646" s="3" t="s">
        <v>8305</v>
      </c>
      <c r="Q3646" s="6">
        <f>E3646/D3646</f>
        <v>0.16420000000000001</v>
      </c>
      <c r="R3646" s="8">
        <f>E3646/N3646</f>
        <v>68.416666666666671</v>
      </c>
      <c r="S3646" s="3" t="s">
        <v>8319</v>
      </c>
      <c r="T3646" s="3" t="s">
        <v>8361</v>
      </c>
    </row>
    <row r="3647" spans="1:20" ht="10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12">
        <f t="shared" si="56"/>
        <v>42696.012013888889</v>
      </c>
      <c r="K3647" s="3">
        <v>1477178238</v>
      </c>
      <c r="L3647" s="12">
        <f>(((K3647/60)/60)/24)+DATE(1970,1,1)</f>
        <v>42665.970347222217</v>
      </c>
      <c r="M3647" s="3" t="b">
        <v>0</v>
      </c>
      <c r="N3647" s="3">
        <v>1</v>
      </c>
      <c r="O3647" s="3" t="b">
        <v>0</v>
      </c>
      <c r="P3647" s="3" t="s">
        <v>8305</v>
      </c>
      <c r="Q3647" s="6">
        <f>E3647/D3647</f>
        <v>1E-3</v>
      </c>
      <c r="R3647" s="8">
        <f>E3647/N3647</f>
        <v>1</v>
      </c>
      <c r="S3647" s="3" t="s">
        <v>8319</v>
      </c>
      <c r="T3647" s="3" t="s">
        <v>8361</v>
      </c>
    </row>
    <row r="3648" spans="1:20" ht="84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12">
        <f t="shared" si="56"/>
        <v>42171.979166666672</v>
      </c>
      <c r="K3648" s="3">
        <v>1431770802</v>
      </c>
      <c r="L3648" s="12">
        <f>(((K3648/60)/60)/24)+DATE(1970,1,1)</f>
        <v>42140.421319444446</v>
      </c>
      <c r="M3648" s="3" t="b">
        <v>0</v>
      </c>
      <c r="N3648" s="3">
        <v>8</v>
      </c>
      <c r="O3648" s="3" t="b">
        <v>0</v>
      </c>
      <c r="P3648" s="3" t="s">
        <v>8305</v>
      </c>
      <c r="Q3648" s="6">
        <f>E3648/D3648</f>
        <v>4.8099999999999997E-2</v>
      </c>
      <c r="R3648" s="8">
        <f>E3648/N3648</f>
        <v>60.125</v>
      </c>
      <c r="S3648" s="3" t="s">
        <v>8319</v>
      </c>
      <c r="T3648" s="3" t="s">
        <v>8361</v>
      </c>
    </row>
    <row r="3649" spans="1:20" ht="10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12">
        <f t="shared" si="56"/>
        <v>42643.749155092592</v>
      </c>
      <c r="K3649" s="3">
        <v>1471370327</v>
      </c>
      <c r="L3649" s="12">
        <f>(((K3649/60)/60)/24)+DATE(1970,1,1)</f>
        <v>42598.749155092592</v>
      </c>
      <c r="M3649" s="3" t="b">
        <v>0</v>
      </c>
      <c r="N3649" s="3">
        <v>2</v>
      </c>
      <c r="O3649" s="3" t="b">
        <v>0</v>
      </c>
      <c r="P3649" s="3" t="s">
        <v>8305</v>
      </c>
      <c r="Q3649" s="6">
        <f>E3649/D3649</f>
        <v>0.06</v>
      </c>
      <c r="R3649" s="8">
        <f>E3649/N3649</f>
        <v>15</v>
      </c>
      <c r="S3649" s="3" t="s">
        <v>8319</v>
      </c>
      <c r="T3649" s="3" t="s">
        <v>8361</v>
      </c>
    </row>
    <row r="3650" spans="1:20" ht="63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12">
        <f t="shared" si="56"/>
        <v>41917.292187500003</v>
      </c>
      <c r="K3650" s="3">
        <v>1409900445</v>
      </c>
      <c r="L3650" s="12">
        <f>(((K3650/60)/60)/24)+DATE(1970,1,1)</f>
        <v>41887.292187500003</v>
      </c>
      <c r="M3650" s="3" t="b">
        <v>0</v>
      </c>
      <c r="N3650" s="3">
        <v>73</v>
      </c>
      <c r="O3650" s="3" t="b">
        <v>1</v>
      </c>
      <c r="P3650" s="3" t="s">
        <v>8271</v>
      </c>
      <c r="Q3650" s="6">
        <f>E3650/D3650</f>
        <v>1.003825</v>
      </c>
      <c r="R3650" s="8">
        <f>E3650/N3650</f>
        <v>550.04109589041093</v>
      </c>
      <c r="S3650" s="3" t="s">
        <v>8319</v>
      </c>
      <c r="T3650" s="3" t="s">
        <v>8320</v>
      </c>
    </row>
    <row r="3651" spans="1:20" ht="10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12">
        <f t="shared" ref="J3651:J3714" si="57">(((I3651/60)/60)/24)+DATE(1970,1,1)</f>
        <v>41806.712893518517</v>
      </c>
      <c r="K3651" s="3">
        <v>1400691994</v>
      </c>
      <c r="L3651" s="12">
        <f>(((K3651/60)/60)/24)+DATE(1970,1,1)</f>
        <v>41780.712893518517</v>
      </c>
      <c r="M3651" s="3" t="b">
        <v>0</v>
      </c>
      <c r="N3651" s="3">
        <v>8</v>
      </c>
      <c r="O3651" s="3" t="b">
        <v>1</v>
      </c>
      <c r="P3651" s="3" t="s">
        <v>8271</v>
      </c>
      <c r="Q3651" s="6">
        <f>E3651/D3651</f>
        <v>1.04</v>
      </c>
      <c r="R3651" s="8">
        <f>E3651/N3651</f>
        <v>97.5</v>
      </c>
      <c r="S3651" s="3" t="s">
        <v>8319</v>
      </c>
      <c r="T3651" s="3" t="s">
        <v>8320</v>
      </c>
    </row>
    <row r="3652" spans="1:20" ht="10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12">
        <f t="shared" si="57"/>
        <v>42402.478981481487</v>
      </c>
      <c r="K3652" s="3">
        <v>1452598184</v>
      </c>
      <c r="L3652" s="12">
        <f>(((K3652/60)/60)/24)+DATE(1970,1,1)</f>
        <v>42381.478981481487</v>
      </c>
      <c r="M3652" s="3" t="b">
        <v>0</v>
      </c>
      <c r="N3652" s="3">
        <v>17</v>
      </c>
      <c r="O3652" s="3" t="b">
        <v>1</v>
      </c>
      <c r="P3652" s="3" t="s">
        <v>8271</v>
      </c>
      <c r="Q3652" s="6">
        <f>E3652/D3652</f>
        <v>1</v>
      </c>
      <c r="R3652" s="8">
        <f>E3652/N3652</f>
        <v>29.411764705882351</v>
      </c>
      <c r="S3652" s="3" t="s">
        <v>8319</v>
      </c>
      <c r="T3652" s="3" t="s">
        <v>8320</v>
      </c>
    </row>
    <row r="3653" spans="1:20" ht="84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12">
        <f t="shared" si="57"/>
        <v>41861.665972222225</v>
      </c>
      <c r="K3653" s="3">
        <v>1404833442</v>
      </c>
      <c r="L3653" s="12">
        <f>(((K3653/60)/60)/24)+DATE(1970,1,1)</f>
        <v>41828.646319444444</v>
      </c>
      <c r="M3653" s="3" t="b">
        <v>0</v>
      </c>
      <c r="N3653" s="3">
        <v>9</v>
      </c>
      <c r="O3653" s="3" t="b">
        <v>1</v>
      </c>
      <c r="P3653" s="3" t="s">
        <v>8271</v>
      </c>
      <c r="Q3653" s="6">
        <f>E3653/D3653</f>
        <v>1.04</v>
      </c>
      <c r="R3653" s="8">
        <f>E3653/N3653</f>
        <v>57.777777777777779</v>
      </c>
      <c r="S3653" s="3" t="s">
        <v>8319</v>
      </c>
      <c r="T3653" s="3" t="s">
        <v>8320</v>
      </c>
    </row>
    <row r="3654" spans="1:20" ht="10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12">
        <f t="shared" si="57"/>
        <v>42607.165972222225</v>
      </c>
      <c r="K3654" s="3">
        <v>1471188502</v>
      </c>
      <c r="L3654" s="12">
        <f>(((K3654/60)/60)/24)+DATE(1970,1,1)</f>
        <v>42596.644699074073</v>
      </c>
      <c r="M3654" s="3" t="b">
        <v>0</v>
      </c>
      <c r="N3654" s="3">
        <v>17</v>
      </c>
      <c r="O3654" s="3" t="b">
        <v>1</v>
      </c>
      <c r="P3654" s="3" t="s">
        <v>8271</v>
      </c>
      <c r="Q3654" s="6">
        <f>E3654/D3654</f>
        <v>2.5066666666666668</v>
      </c>
      <c r="R3654" s="8">
        <f>E3654/N3654</f>
        <v>44.235294117647058</v>
      </c>
      <c r="S3654" s="3" t="s">
        <v>8319</v>
      </c>
      <c r="T3654" s="3" t="s">
        <v>8320</v>
      </c>
    </row>
    <row r="3655" spans="1:20" ht="10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12">
        <f t="shared" si="57"/>
        <v>42221.363506944443</v>
      </c>
      <c r="K3655" s="3">
        <v>1436172207</v>
      </c>
      <c r="L3655" s="12">
        <f>(((K3655/60)/60)/24)+DATE(1970,1,1)</f>
        <v>42191.363506944443</v>
      </c>
      <c r="M3655" s="3" t="b">
        <v>0</v>
      </c>
      <c r="N3655" s="3">
        <v>33</v>
      </c>
      <c r="O3655" s="3" t="b">
        <v>1</v>
      </c>
      <c r="P3655" s="3" t="s">
        <v>8271</v>
      </c>
      <c r="Q3655" s="6">
        <f>E3655/D3655</f>
        <v>1.0049999999999999</v>
      </c>
      <c r="R3655" s="8">
        <f>E3655/N3655</f>
        <v>60.909090909090907</v>
      </c>
      <c r="S3655" s="3" t="s">
        <v>8319</v>
      </c>
      <c r="T3655" s="3" t="s">
        <v>8320</v>
      </c>
    </row>
    <row r="3656" spans="1:20" ht="10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12">
        <f t="shared" si="57"/>
        <v>42463.708333333328</v>
      </c>
      <c r="K3656" s="3">
        <v>1457690386</v>
      </c>
      <c r="L3656" s="12">
        <f>(((K3656/60)/60)/24)+DATE(1970,1,1)</f>
        <v>42440.416504629626</v>
      </c>
      <c r="M3656" s="3" t="b">
        <v>0</v>
      </c>
      <c r="N3656" s="3">
        <v>38</v>
      </c>
      <c r="O3656" s="3" t="b">
        <v>1</v>
      </c>
      <c r="P3656" s="3" t="s">
        <v>8271</v>
      </c>
      <c r="Q3656" s="6">
        <f>E3656/D3656</f>
        <v>1.744</v>
      </c>
      <c r="R3656" s="8">
        <f>E3656/N3656</f>
        <v>68.84210526315789</v>
      </c>
      <c r="S3656" s="3" t="s">
        <v>8319</v>
      </c>
      <c r="T3656" s="3" t="s">
        <v>8320</v>
      </c>
    </row>
    <row r="3657" spans="1:20" ht="10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12">
        <f t="shared" si="57"/>
        <v>42203.290972222225</v>
      </c>
      <c r="K3657" s="3">
        <v>1434654998</v>
      </c>
      <c r="L3657" s="12">
        <f>(((K3657/60)/60)/24)+DATE(1970,1,1)</f>
        <v>42173.803217592591</v>
      </c>
      <c r="M3657" s="3" t="b">
        <v>0</v>
      </c>
      <c r="N3657" s="3">
        <v>79</v>
      </c>
      <c r="O3657" s="3" t="b">
        <v>1</v>
      </c>
      <c r="P3657" s="3" t="s">
        <v>8271</v>
      </c>
      <c r="Q3657" s="6">
        <f>E3657/D3657</f>
        <v>1.1626000000000001</v>
      </c>
      <c r="R3657" s="8">
        <f>E3657/N3657</f>
        <v>73.582278481012665</v>
      </c>
      <c r="S3657" s="3" t="s">
        <v>8319</v>
      </c>
      <c r="T3657" s="3" t="s">
        <v>8320</v>
      </c>
    </row>
    <row r="3658" spans="1:20" ht="10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12">
        <f t="shared" si="57"/>
        <v>42767.957638888889</v>
      </c>
      <c r="K3658" s="3">
        <v>1483393836</v>
      </c>
      <c r="L3658" s="12">
        <f>(((K3658/60)/60)/24)+DATE(1970,1,1)</f>
        <v>42737.910138888896</v>
      </c>
      <c r="M3658" s="3" t="b">
        <v>0</v>
      </c>
      <c r="N3658" s="3">
        <v>46</v>
      </c>
      <c r="O3658" s="3" t="b">
        <v>1</v>
      </c>
      <c r="P3658" s="3" t="s">
        <v>8271</v>
      </c>
      <c r="Q3658" s="6">
        <f>E3658/D3658</f>
        <v>1.0582</v>
      </c>
      <c r="R3658" s="8">
        <f>E3658/N3658</f>
        <v>115.02173913043478</v>
      </c>
      <c r="S3658" s="3" t="s">
        <v>8319</v>
      </c>
      <c r="T3658" s="3" t="s">
        <v>8320</v>
      </c>
    </row>
    <row r="3659" spans="1:20" ht="10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12">
        <f t="shared" si="57"/>
        <v>42522.904166666667</v>
      </c>
      <c r="K3659" s="3">
        <v>1462806419</v>
      </c>
      <c r="L3659" s="12">
        <f>(((K3659/60)/60)/24)+DATE(1970,1,1)</f>
        <v>42499.629849537043</v>
      </c>
      <c r="M3659" s="3" t="b">
        <v>0</v>
      </c>
      <c r="N3659" s="3">
        <v>20</v>
      </c>
      <c r="O3659" s="3" t="b">
        <v>1</v>
      </c>
      <c r="P3659" s="3" t="s">
        <v>8271</v>
      </c>
      <c r="Q3659" s="6">
        <f>E3659/D3659</f>
        <v>1.1074999999999999</v>
      </c>
      <c r="R3659" s="8">
        <f>E3659/N3659</f>
        <v>110.75</v>
      </c>
      <c r="S3659" s="3" t="s">
        <v>8319</v>
      </c>
      <c r="T3659" s="3" t="s">
        <v>8320</v>
      </c>
    </row>
    <row r="3660" spans="1:20" ht="63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12">
        <f t="shared" si="57"/>
        <v>41822.165972222225</v>
      </c>
      <c r="K3660" s="3">
        <v>1400272580</v>
      </c>
      <c r="L3660" s="12">
        <f>(((K3660/60)/60)/24)+DATE(1970,1,1)</f>
        <v>41775.858564814815</v>
      </c>
      <c r="M3660" s="3" t="b">
        <v>0</v>
      </c>
      <c r="N3660" s="3">
        <v>20</v>
      </c>
      <c r="O3660" s="3" t="b">
        <v>1</v>
      </c>
      <c r="P3660" s="3" t="s">
        <v>8271</v>
      </c>
      <c r="Q3660" s="6">
        <f>E3660/D3660</f>
        <v>1.0066666666666666</v>
      </c>
      <c r="R3660" s="8">
        <f>E3660/N3660</f>
        <v>75.5</v>
      </c>
      <c r="S3660" s="3" t="s">
        <v>8319</v>
      </c>
      <c r="T3660" s="3" t="s">
        <v>8320</v>
      </c>
    </row>
    <row r="3661" spans="1:20" ht="84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12">
        <f t="shared" si="57"/>
        <v>42082.610416666663</v>
      </c>
      <c r="K3661" s="3">
        <v>1424414350</v>
      </c>
      <c r="L3661" s="12">
        <f>(((K3661/60)/60)/24)+DATE(1970,1,1)</f>
        <v>42055.277199074073</v>
      </c>
      <c r="M3661" s="3" t="b">
        <v>0</v>
      </c>
      <c r="N3661" s="3">
        <v>13</v>
      </c>
      <c r="O3661" s="3" t="b">
        <v>1</v>
      </c>
      <c r="P3661" s="3" t="s">
        <v>8271</v>
      </c>
      <c r="Q3661" s="6">
        <f>E3661/D3661</f>
        <v>1.0203333333333333</v>
      </c>
      <c r="R3661" s="8">
        <f>E3661/N3661</f>
        <v>235.46153846153845</v>
      </c>
      <c r="S3661" s="3" t="s">
        <v>8319</v>
      </c>
      <c r="T3661" s="3" t="s">
        <v>8320</v>
      </c>
    </row>
    <row r="3662" spans="1:20" ht="10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12">
        <f t="shared" si="57"/>
        <v>41996.881076388891</v>
      </c>
      <c r="K3662" s="3">
        <v>1417208925</v>
      </c>
      <c r="L3662" s="12">
        <f>(((K3662/60)/60)/24)+DATE(1970,1,1)</f>
        <v>41971.881076388891</v>
      </c>
      <c r="M3662" s="3" t="b">
        <v>0</v>
      </c>
      <c r="N3662" s="3">
        <v>22</v>
      </c>
      <c r="O3662" s="3" t="b">
        <v>1</v>
      </c>
      <c r="P3662" s="3" t="s">
        <v>8271</v>
      </c>
      <c r="Q3662" s="6">
        <f>E3662/D3662</f>
        <v>1</v>
      </c>
      <c r="R3662" s="8">
        <f>E3662/N3662</f>
        <v>11.363636363636363</v>
      </c>
      <c r="S3662" s="3" t="s">
        <v>8319</v>
      </c>
      <c r="T3662" s="3" t="s">
        <v>8320</v>
      </c>
    </row>
    <row r="3663" spans="1:20" ht="10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12">
        <f t="shared" si="57"/>
        <v>42470.166666666672</v>
      </c>
      <c r="K3663" s="3">
        <v>1458336672</v>
      </c>
      <c r="L3663" s="12">
        <f>(((K3663/60)/60)/24)+DATE(1970,1,1)</f>
        <v>42447.896666666667</v>
      </c>
      <c r="M3663" s="3" t="b">
        <v>0</v>
      </c>
      <c r="N3663" s="3">
        <v>36</v>
      </c>
      <c r="O3663" s="3" t="b">
        <v>1</v>
      </c>
      <c r="P3663" s="3" t="s">
        <v>8271</v>
      </c>
      <c r="Q3663" s="6">
        <f>E3663/D3663</f>
        <v>1.1100000000000001</v>
      </c>
      <c r="R3663" s="8">
        <f>E3663/N3663</f>
        <v>92.5</v>
      </c>
      <c r="S3663" s="3" t="s">
        <v>8319</v>
      </c>
      <c r="T3663" s="3" t="s">
        <v>8320</v>
      </c>
    </row>
    <row r="3664" spans="1:20" ht="10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12">
        <f t="shared" si="57"/>
        <v>42094.178402777776</v>
      </c>
      <c r="K3664" s="3">
        <v>1425187014</v>
      </c>
      <c r="L3664" s="12">
        <f>(((K3664/60)/60)/24)+DATE(1970,1,1)</f>
        <v>42064.220069444447</v>
      </c>
      <c r="M3664" s="3" t="b">
        <v>0</v>
      </c>
      <c r="N3664" s="3">
        <v>40</v>
      </c>
      <c r="O3664" s="3" t="b">
        <v>1</v>
      </c>
      <c r="P3664" s="3" t="s">
        <v>8271</v>
      </c>
      <c r="Q3664" s="6">
        <f>E3664/D3664</f>
        <v>1.0142500000000001</v>
      </c>
      <c r="R3664" s="8">
        <f>E3664/N3664</f>
        <v>202.85</v>
      </c>
      <c r="S3664" s="3" t="s">
        <v>8319</v>
      </c>
      <c r="T3664" s="3" t="s">
        <v>8320</v>
      </c>
    </row>
    <row r="3665" spans="1:20" ht="10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12">
        <f t="shared" si="57"/>
        <v>42725.493402777778</v>
      </c>
      <c r="K3665" s="3">
        <v>1477133430</v>
      </c>
      <c r="L3665" s="12">
        <f>(((K3665/60)/60)/24)+DATE(1970,1,1)</f>
        <v>42665.451736111107</v>
      </c>
      <c r="M3665" s="3" t="b">
        <v>0</v>
      </c>
      <c r="N3665" s="3">
        <v>9</v>
      </c>
      <c r="O3665" s="3" t="b">
        <v>1</v>
      </c>
      <c r="P3665" s="3" t="s">
        <v>8271</v>
      </c>
      <c r="Q3665" s="6">
        <f>E3665/D3665</f>
        <v>1.04</v>
      </c>
      <c r="R3665" s="8">
        <f>E3665/N3665</f>
        <v>26</v>
      </c>
      <c r="S3665" s="3" t="s">
        <v>8319</v>
      </c>
      <c r="T3665" s="3" t="s">
        <v>8320</v>
      </c>
    </row>
    <row r="3666" spans="1:20" ht="10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12">
        <f t="shared" si="57"/>
        <v>42537.248715277776</v>
      </c>
      <c r="K3666" s="3">
        <v>1464847089</v>
      </c>
      <c r="L3666" s="12">
        <f>(((K3666/60)/60)/24)+DATE(1970,1,1)</f>
        <v>42523.248715277776</v>
      </c>
      <c r="M3666" s="3" t="b">
        <v>0</v>
      </c>
      <c r="N3666" s="3">
        <v>19</v>
      </c>
      <c r="O3666" s="3" t="b">
        <v>1</v>
      </c>
      <c r="P3666" s="3" t="s">
        <v>8271</v>
      </c>
      <c r="Q3666" s="6">
        <f>E3666/D3666</f>
        <v>1.09375</v>
      </c>
      <c r="R3666" s="8">
        <f>E3666/N3666</f>
        <v>46.05263157894737</v>
      </c>
      <c r="S3666" s="3" t="s">
        <v>8319</v>
      </c>
      <c r="T3666" s="3" t="s">
        <v>8320</v>
      </c>
    </row>
    <row r="3667" spans="1:20" ht="10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12">
        <f t="shared" si="57"/>
        <v>42305.829166666663</v>
      </c>
      <c r="K3667" s="3">
        <v>1445109822</v>
      </c>
      <c r="L3667" s="12">
        <f>(((K3667/60)/60)/24)+DATE(1970,1,1)</f>
        <v>42294.808124999996</v>
      </c>
      <c r="M3667" s="3" t="b">
        <v>0</v>
      </c>
      <c r="N3667" s="3">
        <v>14</v>
      </c>
      <c r="O3667" s="3" t="b">
        <v>1</v>
      </c>
      <c r="P3667" s="3" t="s">
        <v>8271</v>
      </c>
      <c r="Q3667" s="6">
        <f>E3667/D3667</f>
        <v>1.1516129032258065</v>
      </c>
      <c r="R3667" s="8">
        <f>E3667/N3667</f>
        <v>51</v>
      </c>
      <c r="S3667" s="3" t="s">
        <v>8319</v>
      </c>
      <c r="T3667" s="3" t="s">
        <v>8320</v>
      </c>
    </row>
    <row r="3668" spans="1:20" ht="42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12">
        <f t="shared" si="57"/>
        <v>41844.291666666664</v>
      </c>
      <c r="K3668" s="3">
        <v>1404337382</v>
      </c>
      <c r="L3668" s="12">
        <f>(((K3668/60)/60)/24)+DATE(1970,1,1)</f>
        <v>41822.90488425926</v>
      </c>
      <c r="M3668" s="3" t="b">
        <v>0</v>
      </c>
      <c r="N3668" s="3">
        <v>38</v>
      </c>
      <c r="O3668" s="3" t="b">
        <v>1</v>
      </c>
      <c r="P3668" s="3" t="s">
        <v>8271</v>
      </c>
      <c r="Q3668" s="6">
        <f>E3668/D3668</f>
        <v>1</v>
      </c>
      <c r="R3668" s="8">
        <f>E3668/N3668</f>
        <v>31.578947368421051</v>
      </c>
      <c r="S3668" s="3" t="s">
        <v>8319</v>
      </c>
      <c r="T3668" s="3" t="s">
        <v>8320</v>
      </c>
    </row>
    <row r="3669" spans="1:20" ht="10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12">
        <f t="shared" si="57"/>
        <v>42203.970127314817</v>
      </c>
      <c r="K3669" s="3">
        <v>1434669419</v>
      </c>
      <c r="L3669" s="12">
        <f>(((K3669/60)/60)/24)+DATE(1970,1,1)</f>
        <v>42173.970127314817</v>
      </c>
      <c r="M3669" s="3" t="b">
        <v>0</v>
      </c>
      <c r="N3669" s="3">
        <v>58</v>
      </c>
      <c r="O3669" s="3" t="b">
        <v>1</v>
      </c>
      <c r="P3669" s="3" t="s">
        <v>8271</v>
      </c>
      <c r="Q3669" s="6">
        <f>E3669/D3669</f>
        <v>1.0317033333333334</v>
      </c>
      <c r="R3669" s="8">
        <f>E3669/N3669</f>
        <v>53.363965517241382</v>
      </c>
      <c r="S3669" s="3" t="s">
        <v>8319</v>
      </c>
      <c r="T3669" s="3" t="s">
        <v>8320</v>
      </c>
    </row>
    <row r="3670" spans="1:20" ht="10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12">
        <f t="shared" si="57"/>
        <v>42208.772916666669</v>
      </c>
      <c r="K3670" s="3">
        <v>1435670452</v>
      </c>
      <c r="L3670" s="12">
        <f>(((K3670/60)/60)/24)+DATE(1970,1,1)</f>
        <v>42185.556157407409</v>
      </c>
      <c r="M3670" s="3" t="b">
        <v>0</v>
      </c>
      <c r="N3670" s="3">
        <v>28</v>
      </c>
      <c r="O3670" s="3" t="b">
        <v>1</v>
      </c>
      <c r="P3670" s="3" t="s">
        <v>8271</v>
      </c>
      <c r="Q3670" s="6">
        <f>E3670/D3670</f>
        <v>1.0349999999999999</v>
      </c>
      <c r="R3670" s="8">
        <f>E3670/N3670</f>
        <v>36.964285714285715</v>
      </c>
      <c r="S3670" s="3" t="s">
        <v>8319</v>
      </c>
      <c r="T3670" s="3" t="s">
        <v>8320</v>
      </c>
    </row>
    <row r="3671" spans="1:20" ht="10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12">
        <f t="shared" si="57"/>
        <v>42166.675196759257</v>
      </c>
      <c r="K3671" s="3">
        <v>1431447137</v>
      </c>
      <c r="L3671" s="12">
        <f>(((K3671/60)/60)/24)+DATE(1970,1,1)</f>
        <v>42136.675196759257</v>
      </c>
      <c r="M3671" s="3" t="b">
        <v>0</v>
      </c>
      <c r="N3671" s="3">
        <v>17</v>
      </c>
      <c r="O3671" s="3" t="b">
        <v>1</v>
      </c>
      <c r="P3671" s="3" t="s">
        <v>8271</v>
      </c>
      <c r="Q3671" s="6">
        <f>E3671/D3671</f>
        <v>1.3819999999999999</v>
      </c>
      <c r="R3671" s="8">
        <f>E3671/N3671</f>
        <v>81.294117647058826</v>
      </c>
      <c r="S3671" s="3" t="s">
        <v>8319</v>
      </c>
      <c r="T3671" s="3" t="s">
        <v>8320</v>
      </c>
    </row>
    <row r="3672" spans="1:20" ht="10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12">
        <f t="shared" si="57"/>
        <v>42155.958333333328</v>
      </c>
      <c r="K3672" s="3">
        <v>1431951611</v>
      </c>
      <c r="L3672" s="12">
        <f>(((K3672/60)/60)/24)+DATE(1970,1,1)</f>
        <v>42142.514016203699</v>
      </c>
      <c r="M3672" s="3" t="b">
        <v>0</v>
      </c>
      <c r="N3672" s="3">
        <v>12</v>
      </c>
      <c r="O3672" s="3" t="b">
        <v>1</v>
      </c>
      <c r="P3672" s="3" t="s">
        <v>8271</v>
      </c>
      <c r="Q3672" s="6">
        <f>E3672/D3672</f>
        <v>1.0954545454545455</v>
      </c>
      <c r="R3672" s="8">
        <f>E3672/N3672</f>
        <v>20.083333333333332</v>
      </c>
      <c r="S3672" s="3" t="s">
        <v>8319</v>
      </c>
      <c r="T3672" s="3" t="s">
        <v>8320</v>
      </c>
    </row>
    <row r="3673" spans="1:20" ht="10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12">
        <f t="shared" si="57"/>
        <v>41841.165972222225</v>
      </c>
      <c r="K3673" s="3">
        <v>1404140667</v>
      </c>
      <c r="L3673" s="12">
        <f>(((K3673/60)/60)/24)+DATE(1970,1,1)</f>
        <v>41820.62809027778</v>
      </c>
      <c r="M3673" s="3" t="b">
        <v>0</v>
      </c>
      <c r="N3673" s="3">
        <v>40</v>
      </c>
      <c r="O3673" s="3" t="b">
        <v>1</v>
      </c>
      <c r="P3673" s="3" t="s">
        <v>8271</v>
      </c>
      <c r="Q3673" s="6">
        <f>E3673/D3673</f>
        <v>1.0085714285714287</v>
      </c>
      <c r="R3673" s="8">
        <f>E3673/N3673</f>
        <v>88.25</v>
      </c>
      <c r="S3673" s="3" t="s">
        <v>8319</v>
      </c>
      <c r="T3673" s="3" t="s">
        <v>8320</v>
      </c>
    </row>
    <row r="3674" spans="1:20" ht="10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12">
        <f t="shared" si="57"/>
        <v>41908.946574074071</v>
      </c>
      <c r="K3674" s="3">
        <v>1409179384</v>
      </c>
      <c r="L3674" s="12">
        <f>(((K3674/60)/60)/24)+DATE(1970,1,1)</f>
        <v>41878.946574074071</v>
      </c>
      <c r="M3674" s="3" t="b">
        <v>0</v>
      </c>
      <c r="N3674" s="3">
        <v>57</v>
      </c>
      <c r="O3674" s="3" t="b">
        <v>1</v>
      </c>
      <c r="P3674" s="3" t="s">
        <v>8271</v>
      </c>
      <c r="Q3674" s="6">
        <f>E3674/D3674</f>
        <v>1.0153333333333334</v>
      </c>
      <c r="R3674" s="8">
        <f>E3674/N3674</f>
        <v>53.438596491228068</v>
      </c>
      <c r="S3674" s="3" t="s">
        <v>8319</v>
      </c>
      <c r="T3674" s="3" t="s">
        <v>8320</v>
      </c>
    </row>
    <row r="3675" spans="1:20" ht="10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12">
        <f t="shared" si="57"/>
        <v>41948.536111111112</v>
      </c>
      <c r="K3675" s="3">
        <v>1412233497</v>
      </c>
      <c r="L3675" s="12">
        <f>(((K3675/60)/60)/24)+DATE(1970,1,1)</f>
        <v>41914.295104166667</v>
      </c>
      <c r="M3675" s="3" t="b">
        <v>0</v>
      </c>
      <c r="N3675" s="3">
        <v>114</v>
      </c>
      <c r="O3675" s="3" t="b">
        <v>1</v>
      </c>
      <c r="P3675" s="3" t="s">
        <v>8271</v>
      </c>
      <c r="Q3675" s="6">
        <f>E3675/D3675</f>
        <v>1.13625</v>
      </c>
      <c r="R3675" s="8">
        <f>E3675/N3675</f>
        <v>39.868421052631582</v>
      </c>
      <c r="S3675" s="3" t="s">
        <v>8319</v>
      </c>
      <c r="T3675" s="3" t="s">
        <v>8320</v>
      </c>
    </row>
    <row r="3676" spans="1:20" ht="126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12">
        <f t="shared" si="57"/>
        <v>42616.873020833329</v>
      </c>
      <c r="K3676" s="3">
        <v>1467752229</v>
      </c>
      <c r="L3676" s="12">
        <f>(((K3676/60)/60)/24)+DATE(1970,1,1)</f>
        <v>42556.873020833329</v>
      </c>
      <c r="M3676" s="3" t="b">
        <v>0</v>
      </c>
      <c r="N3676" s="3">
        <v>31</v>
      </c>
      <c r="O3676" s="3" t="b">
        <v>1</v>
      </c>
      <c r="P3676" s="3" t="s">
        <v>8271</v>
      </c>
      <c r="Q3676" s="6">
        <f>E3676/D3676</f>
        <v>1</v>
      </c>
      <c r="R3676" s="8">
        <f>E3676/N3676</f>
        <v>145.16129032258064</v>
      </c>
      <c r="S3676" s="3" t="s">
        <v>8319</v>
      </c>
      <c r="T3676" s="3" t="s">
        <v>8320</v>
      </c>
    </row>
    <row r="3677" spans="1:20" ht="10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12">
        <f t="shared" si="57"/>
        <v>42505.958333333328</v>
      </c>
      <c r="K3677" s="3">
        <v>1462285182</v>
      </c>
      <c r="L3677" s="12">
        <f>(((K3677/60)/60)/24)+DATE(1970,1,1)</f>
        <v>42493.597013888888</v>
      </c>
      <c r="M3677" s="3" t="b">
        <v>0</v>
      </c>
      <c r="N3677" s="3">
        <v>3</v>
      </c>
      <c r="O3677" s="3" t="b">
        <v>1</v>
      </c>
      <c r="P3677" s="3" t="s">
        <v>8271</v>
      </c>
      <c r="Q3677" s="6">
        <f>E3677/D3677</f>
        <v>1.4</v>
      </c>
      <c r="R3677" s="8">
        <f>E3677/N3677</f>
        <v>23.333333333333332</v>
      </c>
      <c r="S3677" s="3" t="s">
        <v>8319</v>
      </c>
      <c r="T3677" s="3" t="s">
        <v>8320</v>
      </c>
    </row>
    <row r="3678" spans="1:20" ht="10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12">
        <f t="shared" si="57"/>
        <v>41894.815787037034</v>
      </c>
      <c r="K3678" s="3">
        <v>1408995284</v>
      </c>
      <c r="L3678" s="12">
        <f>(((K3678/60)/60)/24)+DATE(1970,1,1)</f>
        <v>41876.815787037034</v>
      </c>
      <c r="M3678" s="3" t="b">
        <v>0</v>
      </c>
      <c r="N3678" s="3">
        <v>16</v>
      </c>
      <c r="O3678" s="3" t="b">
        <v>1</v>
      </c>
      <c r="P3678" s="3" t="s">
        <v>8271</v>
      </c>
      <c r="Q3678" s="6">
        <f>E3678/D3678</f>
        <v>1.2875000000000001</v>
      </c>
      <c r="R3678" s="8">
        <f>E3678/N3678</f>
        <v>64.375</v>
      </c>
      <c r="S3678" s="3" t="s">
        <v>8319</v>
      </c>
      <c r="T3678" s="3" t="s">
        <v>8320</v>
      </c>
    </row>
    <row r="3679" spans="1:20" ht="84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12">
        <f t="shared" si="57"/>
        <v>41823.165972222225</v>
      </c>
      <c r="K3679" s="3">
        <v>1402580818</v>
      </c>
      <c r="L3679" s="12">
        <f>(((K3679/60)/60)/24)+DATE(1970,1,1)</f>
        <v>41802.574282407404</v>
      </c>
      <c r="M3679" s="3" t="b">
        <v>0</v>
      </c>
      <c r="N3679" s="3">
        <v>199</v>
      </c>
      <c r="O3679" s="3" t="b">
        <v>1</v>
      </c>
      <c r="P3679" s="3" t="s">
        <v>8271</v>
      </c>
      <c r="Q3679" s="6">
        <f>E3679/D3679</f>
        <v>1.0290416666666666</v>
      </c>
      <c r="R3679" s="8">
        <f>E3679/N3679</f>
        <v>62.052763819095475</v>
      </c>
      <c r="S3679" s="3" t="s">
        <v>8319</v>
      </c>
      <c r="T3679" s="3" t="s">
        <v>8320</v>
      </c>
    </row>
    <row r="3680" spans="1:20" ht="84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12">
        <f t="shared" si="57"/>
        <v>42155.531226851846</v>
      </c>
      <c r="K3680" s="3">
        <v>1430052298</v>
      </c>
      <c r="L3680" s="12">
        <f>(((K3680/60)/60)/24)+DATE(1970,1,1)</f>
        <v>42120.531226851846</v>
      </c>
      <c r="M3680" s="3" t="b">
        <v>0</v>
      </c>
      <c r="N3680" s="3">
        <v>31</v>
      </c>
      <c r="O3680" s="3" t="b">
        <v>1</v>
      </c>
      <c r="P3680" s="3" t="s">
        <v>8271</v>
      </c>
      <c r="Q3680" s="6">
        <f>E3680/D3680</f>
        <v>1.0249999999999999</v>
      </c>
      <c r="R3680" s="8">
        <f>E3680/N3680</f>
        <v>66.129032258064512</v>
      </c>
      <c r="S3680" s="3" t="s">
        <v>8319</v>
      </c>
      <c r="T3680" s="3" t="s">
        <v>8320</v>
      </c>
    </row>
    <row r="3681" spans="1:20" ht="10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12">
        <f t="shared" si="57"/>
        <v>41821.207638888889</v>
      </c>
      <c r="K3681" s="3">
        <v>1401214581</v>
      </c>
      <c r="L3681" s="12">
        <f>(((K3681/60)/60)/24)+DATE(1970,1,1)</f>
        <v>41786.761354166665</v>
      </c>
      <c r="M3681" s="3" t="b">
        <v>0</v>
      </c>
      <c r="N3681" s="3">
        <v>30</v>
      </c>
      <c r="O3681" s="3" t="b">
        <v>1</v>
      </c>
      <c r="P3681" s="3" t="s">
        <v>8271</v>
      </c>
      <c r="Q3681" s="6">
        <f>E3681/D3681</f>
        <v>1.101</v>
      </c>
      <c r="R3681" s="8">
        <f>E3681/N3681</f>
        <v>73.400000000000006</v>
      </c>
      <c r="S3681" s="3" t="s">
        <v>8319</v>
      </c>
      <c r="T3681" s="3" t="s">
        <v>8320</v>
      </c>
    </row>
    <row r="3682" spans="1:20" ht="84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12">
        <f t="shared" si="57"/>
        <v>42648.454097222217</v>
      </c>
      <c r="K3682" s="3">
        <v>1473850434</v>
      </c>
      <c r="L3682" s="12">
        <f>(((K3682/60)/60)/24)+DATE(1970,1,1)</f>
        <v>42627.454097222217</v>
      </c>
      <c r="M3682" s="3" t="b">
        <v>0</v>
      </c>
      <c r="N3682" s="3">
        <v>34</v>
      </c>
      <c r="O3682" s="3" t="b">
        <v>1</v>
      </c>
      <c r="P3682" s="3" t="s">
        <v>8271</v>
      </c>
      <c r="Q3682" s="6">
        <f>E3682/D3682</f>
        <v>1.1276666666666666</v>
      </c>
      <c r="R3682" s="8">
        <f>E3682/N3682</f>
        <v>99.5</v>
      </c>
      <c r="S3682" s="3" t="s">
        <v>8319</v>
      </c>
      <c r="T3682" s="3" t="s">
        <v>8320</v>
      </c>
    </row>
    <row r="3683" spans="1:20" ht="126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12">
        <f t="shared" si="57"/>
        <v>42384.651504629626</v>
      </c>
      <c r="K3683" s="3">
        <v>1452008290</v>
      </c>
      <c r="L3683" s="12">
        <f>(((K3683/60)/60)/24)+DATE(1970,1,1)</f>
        <v>42374.651504629626</v>
      </c>
      <c r="M3683" s="3" t="b">
        <v>0</v>
      </c>
      <c r="N3683" s="3">
        <v>18</v>
      </c>
      <c r="O3683" s="3" t="b">
        <v>1</v>
      </c>
      <c r="P3683" s="3" t="s">
        <v>8271</v>
      </c>
      <c r="Q3683" s="6">
        <f>E3683/D3683</f>
        <v>1.119</v>
      </c>
      <c r="R3683" s="8">
        <f>E3683/N3683</f>
        <v>62.166666666666664</v>
      </c>
      <c r="S3683" s="3" t="s">
        <v>8319</v>
      </c>
      <c r="T3683" s="3" t="s">
        <v>8320</v>
      </c>
    </row>
    <row r="3684" spans="1:20" ht="10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12">
        <f t="shared" si="57"/>
        <v>41806.290972222225</v>
      </c>
      <c r="K3684" s="3">
        <v>1399998418</v>
      </c>
      <c r="L3684" s="12">
        <f>(((K3684/60)/60)/24)+DATE(1970,1,1)</f>
        <v>41772.685393518521</v>
      </c>
      <c r="M3684" s="3" t="b">
        <v>0</v>
      </c>
      <c r="N3684" s="3">
        <v>67</v>
      </c>
      <c r="O3684" s="3" t="b">
        <v>1</v>
      </c>
      <c r="P3684" s="3" t="s">
        <v>8271</v>
      </c>
      <c r="Q3684" s="6">
        <f>E3684/D3684</f>
        <v>1.3919999999999999</v>
      </c>
      <c r="R3684" s="8">
        <f>E3684/N3684</f>
        <v>62.328358208955223</v>
      </c>
      <c r="S3684" s="3" t="s">
        <v>8319</v>
      </c>
      <c r="T3684" s="3" t="s">
        <v>8320</v>
      </c>
    </row>
    <row r="3685" spans="1:20" ht="84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12">
        <f t="shared" si="57"/>
        <v>42663.116851851853</v>
      </c>
      <c r="K3685" s="3">
        <v>1474339696</v>
      </c>
      <c r="L3685" s="12">
        <f>(((K3685/60)/60)/24)+DATE(1970,1,1)</f>
        <v>42633.116851851853</v>
      </c>
      <c r="M3685" s="3" t="b">
        <v>0</v>
      </c>
      <c r="N3685" s="3">
        <v>66</v>
      </c>
      <c r="O3685" s="3" t="b">
        <v>1</v>
      </c>
      <c r="P3685" s="3" t="s">
        <v>8271</v>
      </c>
      <c r="Q3685" s="6">
        <f>E3685/D3685</f>
        <v>1.1085714285714285</v>
      </c>
      <c r="R3685" s="8">
        <f>E3685/N3685</f>
        <v>58.787878787878789</v>
      </c>
      <c r="S3685" s="3" t="s">
        <v>8319</v>
      </c>
      <c r="T3685" s="3" t="s">
        <v>8320</v>
      </c>
    </row>
    <row r="3686" spans="1:20" ht="10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12">
        <f t="shared" si="57"/>
        <v>42249.180393518516</v>
      </c>
      <c r="K3686" s="3">
        <v>1438575586</v>
      </c>
      <c r="L3686" s="12">
        <f>(((K3686/60)/60)/24)+DATE(1970,1,1)</f>
        <v>42219.180393518516</v>
      </c>
      <c r="M3686" s="3" t="b">
        <v>0</v>
      </c>
      <c r="N3686" s="3">
        <v>23</v>
      </c>
      <c r="O3686" s="3" t="b">
        <v>1</v>
      </c>
      <c r="P3686" s="3" t="s">
        <v>8271</v>
      </c>
      <c r="Q3686" s="6">
        <f>E3686/D3686</f>
        <v>1.3906666666666667</v>
      </c>
      <c r="R3686" s="8">
        <f>E3686/N3686</f>
        <v>45.347826086956523</v>
      </c>
      <c r="S3686" s="3" t="s">
        <v>8319</v>
      </c>
      <c r="T3686" s="3" t="s">
        <v>8320</v>
      </c>
    </row>
    <row r="3687" spans="1:20" ht="10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12">
        <f t="shared" si="57"/>
        <v>41778.875</v>
      </c>
      <c r="K3687" s="3">
        <v>1398348859</v>
      </c>
      <c r="L3687" s="12">
        <f>(((K3687/60)/60)/24)+DATE(1970,1,1)</f>
        <v>41753.593275462961</v>
      </c>
      <c r="M3687" s="3" t="b">
        <v>0</v>
      </c>
      <c r="N3687" s="3">
        <v>126</v>
      </c>
      <c r="O3687" s="3" t="b">
        <v>1</v>
      </c>
      <c r="P3687" s="3" t="s">
        <v>8271</v>
      </c>
      <c r="Q3687" s="6">
        <f>E3687/D3687</f>
        <v>1.0569999999999999</v>
      </c>
      <c r="R3687" s="8">
        <f>E3687/N3687</f>
        <v>41.944444444444443</v>
      </c>
      <c r="S3687" s="3" t="s">
        <v>8319</v>
      </c>
      <c r="T3687" s="3" t="s">
        <v>8320</v>
      </c>
    </row>
    <row r="3688" spans="1:20" ht="84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12">
        <f t="shared" si="57"/>
        <v>42245.165972222225</v>
      </c>
      <c r="K3688" s="3">
        <v>1439567660</v>
      </c>
      <c r="L3688" s="12">
        <f>(((K3688/60)/60)/24)+DATE(1970,1,1)</f>
        <v>42230.662731481483</v>
      </c>
      <c r="M3688" s="3" t="b">
        <v>0</v>
      </c>
      <c r="N3688" s="3">
        <v>6</v>
      </c>
      <c r="O3688" s="3" t="b">
        <v>1</v>
      </c>
      <c r="P3688" s="3" t="s">
        <v>8271</v>
      </c>
      <c r="Q3688" s="6">
        <f>E3688/D3688</f>
        <v>1.0142857142857142</v>
      </c>
      <c r="R3688" s="8">
        <f>E3688/N3688</f>
        <v>59.166666666666664</v>
      </c>
      <c r="S3688" s="3" t="s">
        <v>8319</v>
      </c>
      <c r="T3688" s="3" t="s">
        <v>8320</v>
      </c>
    </row>
    <row r="3689" spans="1:20" ht="10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12">
        <f t="shared" si="57"/>
        <v>41817.218229166669</v>
      </c>
      <c r="K3689" s="3">
        <v>1401254055</v>
      </c>
      <c r="L3689" s="12">
        <f>(((K3689/60)/60)/24)+DATE(1970,1,1)</f>
        <v>41787.218229166669</v>
      </c>
      <c r="M3689" s="3" t="b">
        <v>0</v>
      </c>
      <c r="N3689" s="3">
        <v>25</v>
      </c>
      <c r="O3689" s="3" t="b">
        <v>1</v>
      </c>
      <c r="P3689" s="3" t="s">
        <v>8271</v>
      </c>
      <c r="Q3689" s="6">
        <f>E3689/D3689</f>
        <v>1.0024500000000001</v>
      </c>
      <c r="R3689" s="8">
        <f>E3689/N3689</f>
        <v>200.49</v>
      </c>
      <c r="S3689" s="3" t="s">
        <v>8319</v>
      </c>
      <c r="T3689" s="3" t="s">
        <v>8320</v>
      </c>
    </row>
    <row r="3690" spans="1:20" ht="10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12">
        <f t="shared" si="57"/>
        <v>41859.787083333329</v>
      </c>
      <c r="K3690" s="3">
        <v>1404932004</v>
      </c>
      <c r="L3690" s="12">
        <f>(((K3690/60)/60)/24)+DATE(1970,1,1)</f>
        <v>41829.787083333329</v>
      </c>
      <c r="M3690" s="3" t="b">
        <v>0</v>
      </c>
      <c r="N3690" s="3">
        <v>39</v>
      </c>
      <c r="O3690" s="3" t="b">
        <v>1</v>
      </c>
      <c r="P3690" s="3" t="s">
        <v>8271</v>
      </c>
      <c r="Q3690" s="6">
        <f>E3690/D3690</f>
        <v>1.0916666666666666</v>
      </c>
      <c r="R3690" s="8">
        <f>E3690/N3690</f>
        <v>83.974358974358978</v>
      </c>
      <c r="S3690" s="3" t="s">
        <v>8319</v>
      </c>
      <c r="T3690" s="3" t="s">
        <v>8320</v>
      </c>
    </row>
    <row r="3691" spans="1:20" ht="10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12">
        <f t="shared" si="57"/>
        <v>42176.934027777781</v>
      </c>
      <c r="K3691" s="3">
        <v>1432410639</v>
      </c>
      <c r="L3691" s="12">
        <f>(((K3691/60)/60)/24)+DATE(1970,1,1)</f>
        <v>42147.826840277776</v>
      </c>
      <c r="M3691" s="3" t="b">
        <v>0</v>
      </c>
      <c r="N3691" s="3">
        <v>62</v>
      </c>
      <c r="O3691" s="3" t="b">
        <v>1</v>
      </c>
      <c r="P3691" s="3" t="s">
        <v>8271</v>
      </c>
      <c r="Q3691" s="6">
        <f>E3691/D3691</f>
        <v>1.1833333333333333</v>
      </c>
      <c r="R3691" s="8">
        <f>E3691/N3691</f>
        <v>57.258064516129032</v>
      </c>
      <c r="S3691" s="3" t="s">
        <v>8319</v>
      </c>
      <c r="T3691" s="3" t="s">
        <v>8320</v>
      </c>
    </row>
    <row r="3692" spans="1:20" ht="10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12">
        <f t="shared" si="57"/>
        <v>41970.639849537038</v>
      </c>
      <c r="K3692" s="3">
        <v>1414506083</v>
      </c>
      <c r="L3692" s="12">
        <f>(((K3692/60)/60)/24)+DATE(1970,1,1)</f>
        <v>41940.598182870373</v>
      </c>
      <c r="M3692" s="3" t="b">
        <v>0</v>
      </c>
      <c r="N3692" s="3">
        <v>31</v>
      </c>
      <c r="O3692" s="3" t="b">
        <v>1</v>
      </c>
      <c r="P3692" s="3" t="s">
        <v>8271</v>
      </c>
      <c r="Q3692" s="6">
        <f>E3692/D3692</f>
        <v>1.2</v>
      </c>
      <c r="R3692" s="8">
        <f>E3692/N3692</f>
        <v>58.064516129032256</v>
      </c>
      <c r="S3692" s="3" t="s">
        <v>8319</v>
      </c>
      <c r="T3692" s="3" t="s">
        <v>8320</v>
      </c>
    </row>
    <row r="3693" spans="1:20" ht="63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12">
        <f t="shared" si="57"/>
        <v>42065.207638888889</v>
      </c>
      <c r="K3693" s="3">
        <v>1421426929</v>
      </c>
      <c r="L3693" s="12">
        <f>(((K3693/60)/60)/24)+DATE(1970,1,1)</f>
        <v>42020.700567129628</v>
      </c>
      <c r="M3693" s="3" t="b">
        <v>0</v>
      </c>
      <c r="N3693" s="3">
        <v>274</v>
      </c>
      <c r="O3693" s="3" t="b">
        <v>1</v>
      </c>
      <c r="P3693" s="3" t="s">
        <v>8271</v>
      </c>
      <c r="Q3693" s="6">
        <f>E3693/D3693</f>
        <v>1.2796000000000001</v>
      </c>
      <c r="R3693" s="8">
        <f>E3693/N3693</f>
        <v>186.80291970802921</v>
      </c>
      <c r="S3693" s="3" t="s">
        <v>8319</v>
      </c>
      <c r="T3693" s="3" t="s">
        <v>8320</v>
      </c>
    </row>
    <row r="3694" spans="1:20" ht="63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12">
        <f t="shared" si="57"/>
        <v>41901</v>
      </c>
      <c r="K3694" s="3">
        <v>1410304179</v>
      </c>
      <c r="L3694" s="12">
        <f>(((K3694/60)/60)/24)+DATE(1970,1,1)</f>
        <v>41891.96503472222</v>
      </c>
      <c r="M3694" s="3" t="b">
        <v>0</v>
      </c>
      <c r="N3694" s="3">
        <v>17</v>
      </c>
      <c r="O3694" s="3" t="b">
        <v>1</v>
      </c>
      <c r="P3694" s="3" t="s">
        <v>8271</v>
      </c>
      <c r="Q3694" s="6">
        <f>E3694/D3694</f>
        <v>1.26</v>
      </c>
      <c r="R3694" s="8">
        <f>E3694/N3694</f>
        <v>74.117647058823536</v>
      </c>
      <c r="S3694" s="3" t="s">
        <v>8319</v>
      </c>
      <c r="T3694" s="3" t="s">
        <v>8320</v>
      </c>
    </row>
    <row r="3695" spans="1:20" ht="10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12">
        <f t="shared" si="57"/>
        <v>42338.9375</v>
      </c>
      <c r="K3695" s="3">
        <v>1446352529</v>
      </c>
      <c r="L3695" s="12">
        <f>(((K3695/60)/60)/24)+DATE(1970,1,1)</f>
        <v>42309.191307870366</v>
      </c>
      <c r="M3695" s="3" t="b">
        <v>0</v>
      </c>
      <c r="N3695" s="3">
        <v>14</v>
      </c>
      <c r="O3695" s="3" t="b">
        <v>1</v>
      </c>
      <c r="P3695" s="3" t="s">
        <v>8271</v>
      </c>
      <c r="Q3695" s="6">
        <f>E3695/D3695</f>
        <v>1.2912912912912913</v>
      </c>
      <c r="R3695" s="8">
        <f>E3695/N3695</f>
        <v>30.714285714285715</v>
      </c>
      <c r="S3695" s="3" t="s">
        <v>8319</v>
      </c>
      <c r="T3695" s="3" t="s">
        <v>8320</v>
      </c>
    </row>
    <row r="3696" spans="1:20" ht="10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12">
        <f t="shared" si="57"/>
        <v>42527.083333333328</v>
      </c>
      <c r="K3696" s="3">
        <v>1461985967</v>
      </c>
      <c r="L3696" s="12">
        <f>(((K3696/60)/60)/24)+DATE(1970,1,1)</f>
        <v>42490.133877314816</v>
      </c>
      <c r="M3696" s="3" t="b">
        <v>0</v>
      </c>
      <c r="N3696" s="3">
        <v>60</v>
      </c>
      <c r="O3696" s="3" t="b">
        <v>1</v>
      </c>
      <c r="P3696" s="3" t="s">
        <v>8271</v>
      </c>
      <c r="Q3696" s="6">
        <f>E3696/D3696</f>
        <v>1.0742857142857143</v>
      </c>
      <c r="R3696" s="8">
        <f>E3696/N3696</f>
        <v>62.666666666666664</v>
      </c>
      <c r="S3696" s="3" t="s">
        <v>8319</v>
      </c>
      <c r="T3696" s="3" t="s">
        <v>8320</v>
      </c>
    </row>
    <row r="3697" spans="1:20" ht="10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12">
        <f t="shared" si="57"/>
        <v>42015.870486111111</v>
      </c>
      <c r="K3697" s="3">
        <v>1419281610</v>
      </c>
      <c r="L3697" s="12">
        <f>(((K3697/60)/60)/24)+DATE(1970,1,1)</f>
        <v>41995.870486111111</v>
      </c>
      <c r="M3697" s="3" t="b">
        <v>0</v>
      </c>
      <c r="N3697" s="3">
        <v>33</v>
      </c>
      <c r="O3697" s="3" t="b">
        <v>1</v>
      </c>
      <c r="P3697" s="3" t="s">
        <v>8271</v>
      </c>
      <c r="Q3697" s="6">
        <f>E3697/D3697</f>
        <v>1.00125</v>
      </c>
      <c r="R3697" s="8">
        <f>E3697/N3697</f>
        <v>121.36363636363636</v>
      </c>
      <c r="S3697" s="3" t="s">
        <v>8319</v>
      </c>
      <c r="T3697" s="3" t="s">
        <v>8320</v>
      </c>
    </row>
    <row r="3698" spans="1:20" ht="84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12">
        <f t="shared" si="57"/>
        <v>42048.617083333331</v>
      </c>
      <c r="K3698" s="3">
        <v>1418654916</v>
      </c>
      <c r="L3698" s="12">
        <f>(((K3698/60)/60)/24)+DATE(1970,1,1)</f>
        <v>41988.617083333331</v>
      </c>
      <c r="M3698" s="3" t="b">
        <v>0</v>
      </c>
      <c r="N3698" s="3">
        <v>78</v>
      </c>
      <c r="O3698" s="3" t="b">
        <v>1</v>
      </c>
      <c r="P3698" s="3" t="s">
        <v>8271</v>
      </c>
      <c r="Q3698" s="6">
        <f>E3698/D3698</f>
        <v>1.55</v>
      </c>
      <c r="R3698" s="8">
        <f>E3698/N3698</f>
        <v>39.743589743589745</v>
      </c>
      <c r="S3698" s="3" t="s">
        <v>8319</v>
      </c>
      <c r="T3698" s="3" t="s">
        <v>8320</v>
      </c>
    </row>
    <row r="3699" spans="1:20" ht="10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12">
        <f t="shared" si="57"/>
        <v>42500.465833333335</v>
      </c>
      <c r="K3699" s="3">
        <v>1461064248</v>
      </c>
      <c r="L3699" s="12">
        <f>(((K3699/60)/60)/24)+DATE(1970,1,1)</f>
        <v>42479.465833333335</v>
      </c>
      <c r="M3699" s="3" t="b">
        <v>0</v>
      </c>
      <c r="N3699" s="3">
        <v>30</v>
      </c>
      <c r="O3699" s="3" t="b">
        <v>1</v>
      </c>
      <c r="P3699" s="3" t="s">
        <v>8271</v>
      </c>
      <c r="Q3699" s="6">
        <f>E3699/D3699</f>
        <v>1.08</v>
      </c>
      <c r="R3699" s="8">
        <f>E3699/N3699</f>
        <v>72</v>
      </c>
      <c r="S3699" s="3" t="s">
        <v>8319</v>
      </c>
      <c r="T3699" s="3" t="s">
        <v>8320</v>
      </c>
    </row>
    <row r="3700" spans="1:20" ht="84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12">
        <f t="shared" si="57"/>
        <v>42431.806562500002</v>
      </c>
      <c r="K3700" s="3">
        <v>1454354487</v>
      </c>
      <c r="L3700" s="12">
        <f>(((K3700/60)/60)/24)+DATE(1970,1,1)</f>
        <v>42401.806562500002</v>
      </c>
      <c r="M3700" s="3" t="b">
        <v>0</v>
      </c>
      <c r="N3700" s="3">
        <v>136</v>
      </c>
      <c r="O3700" s="3" t="b">
        <v>1</v>
      </c>
      <c r="P3700" s="3" t="s">
        <v>8271</v>
      </c>
      <c r="Q3700" s="6">
        <f>E3700/D3700</f>
        <v>1.1052</v>
      </c>
      <c r="R3700" s="8">
        <f>E3700/N3700</f>
        <v>40.632352941176471</v>
      </c>
      <c r="S3700" s="3" t="s">
        <v>8319</v>
      </c>
      <c r="T3700" s="3" t="s">
        <v>8320</v>
      </c>
    </row>
    <row r="3701" spans="1:20" ht="10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12">
        <f t="shared" si="57"/>
        <v>41927.602037037039</v>
      </c>
      <c r="K3701" s="3">
        <v>1410791216</v>
      </c>
      <c r="L3701" s="12">
        <f>(((K3701/60)/60)/24)+DATE(1970,1,1)</f>
        <v>41897.602037037039</v>
      </c>
      <c r="M3701" s="3" t="b">
        <v>0</v>
      </c>
      <c r="N3701" s="3">
        <v>40</v>
      </c>
      <c r="O3701" s="3" t="b">
        <v>1</v>
      </c>
      <c r="P3701" s="3" t="s">
        <v>8271</v>
      </c>
      <c r="Q3701" s="6">
        <f>E3701/D3701</f>
        <v>1.008</v>
      </c>
      <c r="R3701" s="8">
        <f>E3701/N3701</f>
        <v>63</v>
      </c>
      <c r="S3701" s="3" t="s">
        <v>8319</v>
      </c>
      <c r="T3701" s="3" t="s">
        <v>8320</v>
      </c>
    </row>
    <row r="3702" spans="1:20" ht="63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12">
        <f t="shared" si="57"/>
        <v>41912.666666666664</v>
      </c>
      <c r="K3702" s="3">
        <v>1409493800</v>
      </c>
      <c r="L3702" s="12">
        <f>(((K3702/60)/60)/24)+DATE(1970,1,1)</f>
        <v>41882.585648148146</v>
      </c>
      <c r="M3702" s="3" t="b">
        <v>0</v>
      </c>
      <c r="N3702" s="3">
        <v>18</v>
      </c>
      <c r="O3702" s="3" t="b">
        <v>1</v>
      </c>
      <c r="P3702" s="3" t="s">
        <v>8271</v>
      </c>
      <c r="Q3702" s="6">
        <f>E3702/D3702</f>
        <v>1.212</v>
      </c>
      <c r="R3702" s="8">
        <f>E3702/N3702</f>
        <v>33.666666666666664</v>
      </c>
      <c r="S3702" s="3" t="s">
        <v>8319</v>
      </c>
      <c r="T3702" s="3" t="s">
        <v>8320</v>
      </c>
    </row>
    <row r="3703" spans="1:20" ht="10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12">
        <f t="shared" si="57"/>
        <v>42159.541585648149</v>
      </c>
      <c r="K3703" s="3">
        <v>1430830793</v>
      </c>
      <c r="L3703" s="12">
        <f>(((K3703/60)/60)/24)+DATE(1970,1,1)</f>
        <v>42129.541585648149</v>
      </c>
      <c r="M3703" s="3" t="b">
        <v>0</v>
      </c>
      <c r="N3703" s="3">
        <v>39</v>
      </c>
      <c r="O3703" s="3" t="b">
        <v>1</v>
      </c>
      <c r="P3703" s="3" t="s">
        <v>8271</v>
      </c>
      <c r="Q3703" s="6">
        <f>E3703/D3703</f>
        <v>1.0033333333333334</v>
      </c>
      <c r="R3703" s="8">
        <f>E3703/N3703</f>
        <v>38.589743589743591</v>
      </c>
      <c r="S3703" s="3" t="s">
        <v>8319</v>
      </c>
      <c r="T3703" s="3" t="s">
        <v>8320</v>
      </c>
    </row>
    <row r="3704" spans="1:20" ht="10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12">
        <f t="shared" si="57"/>
        <v>42561.957638888889</v>
      </c>
      <c r="K3704" s="3">
        <v>1464958484</v>
      </c>
      <c r="L3704" s="12">
        <f>(((K3704/60)/60)/24)+DATE(1970,1,1)</f>
        <v>42524.53800925926</v>
      </c>
      <c r="M3704" s="3" t="b">
        <v>0</v>
      </c>
      <c r="N3704" s="3">
        <v>21</v>
      </c>
      <c r="O3704" s="3" t="b">
        <v>1</v>
      </c>
      <c r="P3704" s="3" t="s">
        <v>8271</v>
      </c>
      <c r="Q3704" s="6">
        <f>E3704/D3704</f>
        <v>1.0916666666666666</v>
      </c>
      <c r="R3704" s="8">
        <f>E3704/N3704</f>
        <v>155.95238095238096</v>
      </c>
      <c r="S3704" s="3" t="s">
        <v>8319</v>
      </c>
      <c r="T3704" s="3" t="s">
        <v>8320</v>
      </c>
    </row>
    <row r="3705" spans="1:20" ht="10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12">
        <f t="shared" si="57"/>
        <v>42595.290972222225</v>
      </c>
      <c r="K3705" s="3">
        <v>1467720388</v>
      </c>
      <c r="L3705" s="12">
        <f>(((K3705/60)/60)/24)+DATE(1970,1,1)</f>
        <v>42556.504490740743</v>
      </c>
      <c r="M3705" s="3" t="b">
        <v>0</v>
      </c>
      <c r="N3705" s="3">
        <v>30</v>
      </c>
      <c r="O3705" s="3" t="b">
        <v>1</v>
      </c>
      <c r="P3705" s="3" t="s">
        <v>8271</v>
      </c>
      <c r="Q3705" s="6">
        <f>E3705/D3705</f>
        <v>1.2342857142857142</v>
      </c>
      <c r="R3705" s="8">
        <f>E3705/N3705</f>
        <v>43.2</v>
      </c>
      <c r="S3705" s="3" t="s">
        <v>8319</v>
      </c>
      <c r="T3705" s="3" t="s">
        <v>8320</v>
      </c>
    </row>
    <row r="3706" spans="1:20" ht="10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12">
        <f t="shared" si="57"/>
        <v>42521.689745370371</v>
      </c>
      <c r="K3706" s="3">
        <v>1459528394</v>
      </c>
      <c r="L3706" s="12">
        <f>(((K3706/60)/60)/24)+DATE(1970,1,1)</f>
        <v>42461.689745370371</v>
      </c>
      <c r="M3706" s="3" t="b">
        <v>0</v>
      </c>
      <c r="N3706" s="3">
        <v>27</v>
      </c>
      <c r="O3706" s="3" t="b">
        <v>1</v>
      </c>
      <c r="P3706" s="3" t="s">
        <v>8271</v>
      </c>
      <c r="Q3706" s="6">
        <f>E3706/D3706</f>
        <v>1.3633666666666666</v>
      </c>
      <c r="R3706" s="8">
        <f>E3706/N3706</f>
        <v>15.148518518518518</v>
      </c>
      <c r="S3706" s="3" t="s">
        <v>8319</v>
      </c>
      <c r="T3706" s="3" t="s">
        <v>8320</v>
      </c>
    </row>
    <row r="3707" spans="1:20" ht="84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12">
        <f t="shared" si="57"/>
        <v>41813.75</v>
      </c>
      <c r="K3707" s="3">
        <v>1401714114</v>
      </c>
      <c r="L3707" s="12">
        <f>(((K3707/60)/60)/24)+DATE(1970,1,1)</f>
        <v>41792.542986111112</v>
      </c>
      <c r="M3707" s="3" t="b">
        <v>0</v>
      </c>
      <c r="N3707" s="3">
        <v>35</v>
      </c>
      <c r="O3707" s="3" t="b">
        <v>1</v>
      </c>
      <c r="P3707" s="3" t="s">
        <v>8271</v>
      </c>
      <c r="Q3707" s="6">
        <f>E3707/D3707</f>
        <v>1.0346657233816767</v>
      </c>
      <c r="R3707" s="8">
        <f>E3707/N3707</f>
        <v>83.571428571428569</v>
      </c>
      <c r="S3707" s="3" t="s">
        <v>8319</v>
      </c>
      <c r="T3707" s="3" t="s">
        <v>8320</v>
      </c>
    </row>
    <row r="3708" spans="1:20" ht="84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12">
        <f t="shared" si="57"/>
        <v>41894.913761574076</v>
      </c>
      <c r="K3708" s="3">
        <v>1409262949</v>
      </c>
      <c r="L3708" s="12">
        <f>(((K3708/60)/60)/24)+DATE(1970,1,1)</f>
        <v>41879.913761574076</v>
      </c>
      <c r="M3708" s="3" t="b">
        <v>0</v>
      </c>
      <c r="N3708" s="3">
        <v>13</v>
      </c>
      <c r="O3708" s="3" t="b">
        <v>1</v>
      </c>
      <c r="P3708" s="3" t="s">
        <v>8271</v>
      </c>
      <c r="Q3708" s="6">
        <f>E3708/D3708</f>
        <v>1.2133333333333334</v>
      </c>
      <c r="R3708" s="8">
        <f>E3708/N3708</f>
        <v>140</v>
      </c>
      <c r="S3708" s="3" t="s">
        <v>8319</v>
      </c>
      <c r="T3708" s="3" t="s">
        <v>8320</v>
      </c>
    </row>
    <row r="3709" spans="1:20" ht="84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12">
        <f t="shared" si="57"/>
        <v>42573.226388888885</v>
      </c>
      <c r="K3709" s="3">
        <v>1467335378</v>
      </c>
      <c r="L3709" s="12">
        <f>(((K3709/60)/60)/24)+DATE(1970,1,1)</f>
        <v>42552.048356481479</v>
      </c>
      <c r="M3709" s="3" t="b">
        <v>0</v>
      </c>
      <c r="N3709" s="3">
        <v>23</v>
      </c>
      <c r="O3709" s="3" t="b">
        <v>1</v>
      </c>
      <c r="P3709" s="3" t="s">
        <v>8271</v>
      </c>
      <c r="Q3709" s="6">
        <f>E3709/D3709</f>
        <v>1.86</v>
      </c>
      <c r="R3709" s="8">
        <f>E3709/N3709</f>
        <v>80.869565217391298</v>
      </c>
      <c r="S3709" s="3" t="s">
        <v>8319</v>
      </c>
      <c r="T3709" s="3" t="s">
        <v>8320</v>
      </c>
    </row>
    <row r="3710" spans="1:20" ht="10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12">
        <f t="shared" si="57"/>
        <v>41824.142199074071</v>
      </c>
      <c r="K3710" s="3">
        <v>1403234686</v>
      </c>
      <c r="L3710" s="12">
        <f>(((K3710/60)/60)/24)+DATE(1970,1,1)</f>
        <v>41810.142199074071</v>
      </c>
      <c r="M3710" s="3" t="b">
        <v>0</v>
      </c>
      <c r="N3710" s="3">
        <v>39</v>
      </c>
      <c r="O3710" s="3" t="b">
        <v>1</v>
      </c>
      <c r="P3710" s="3" t="s">
        <v>8271</v>
      </c>
      <c r="Q3710" s="6">
        <f>E3710/D3710</f>
        <v>3</v>
      </c>
      <c r="R3710" s="8">
        <f>E3710/N3710</f>
        <v>53.846153846153847</v>
      </c>
      <c r="S3710" s="3" t="s">
        <v>8319</v>
      </c>
      <c r="T3710" s="3" t="s">
        <v>8320</v>
      </c>
    </row>
    <row r="3711" spans="1:20" ht="84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12">
        <f t="shared" si="57"/>
        <v>41815.707708333335</v>
      </c>
      <c r="K3711" s="3">
        <v>1401123546</v>
      </c>
      <c r="L3711" s="12">
        <f>(((K3711/60)/60)/24)+DATE(1970,1,1)</f>
        <v>41785.707708333335</v>
      </c>
      <c r="M3711" s="3" t="b">
        <v>0</v>
      </c>
      <c r="N3711" s="3">
        <v>35</v>
      </c>
      <c r="O3711" s="3" t="b">
        <v>1</v>
      </c>
      <c r="P3711" s="3" t="s">
        <v>8271</v>
      </c>
      <c r="Q3711" s="6">
        <f>E3711/D3711</f>
        <v>1.0825</v>
      </c>
      <c r="R3711" s="8">
        <f>E3711/N3711</f>
        <v>30.928571428571427</v>
      </c>
      <c r="S3711" s="3" t="s">
        <v>8319</v>
      </c>
      <c r="T3711" s="3" t="s">
        <v>8320</v>
      </c>
    </row>
    <row r="3712" spans="1:20" ht="63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12">
        <f t="shared" si="57"/>
        <v>42097.576249999998</v>
      </c>
      <c r="K3712" s="3">
        <v>1425908988</v>
      </c>
      <c r="L3712" s="12">
        <f>(((K3712/60)/60)/24)+DATE(1970,1,1)</f>
        <v>42072.576249999998</v>
      </c>
      <c r="M3712" s="3" t="b">
        <v>0</v>
      </c>
      <c r="N3712" s="3">
        <v>27</v>
      </c>
      <c r="O3712" s="3" t="b">
        <v>1</v>
      </c>
      <c r="P3712" s="3" t="s">
        <v>8271</v>
      </c>
      <c r="Q3712" s="6">
        <f>E3712/D3712</f>
        <v>1.4115384615384616</v>
      </c>
      <c r="R3712" s="8">
        <f>E3712/N3712</f>
        <v>67.962962962962962</v>
      </c>
      <c r="S3712" s="3" t="s">
        <v>8319</v>
      </c>
      <c r="T3712" s="3" t="s">
        <v>8320</v>
      </c>
    </row>
    <row r="3713" spans="1:20" ht="63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12">
        <f t="shared" si="57"/>
        <v>41805.666666666664</v>
      </c>
      <c r="K3713" s="3">
        <v>1400606573</v>
      </c>
      <c r="L3713" s="12">
        <f>(((K3713/60)/60)/24)+DATE(1970,1,1)</f>
        <v>41779.724224537036</v>
      </c>
      <c r="M3713" s="3" t="b">
        <v>0</v>
      </c>
      <c r="N3713" s="3">
        <v>21</v>
      </c>
      <c r="O3713" s="3" t="b">
        <v>1</v>
      </c>
      <c r="P3713" s="3" t="s">
        <v>8271</v>
      </c>
      <c r="Q3713" s="6">
        <f>E3713/D3713</f>
        <v>1.1399999999999999</v>
      </c>
      <c r="R3713" s="8">
        <f>E3713/N3713</f>
        <v>27.142857142857142</v>
      </c>
      <c r="S3713" s="3" t="s">
        <v>8319</v>
      </c>
      <c r="T3713" s="3" t="s">
        <v>8320</v>
      </c>
    </row>
    <row r="3714" spans="1:20" ht="10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12">
        <f t="shared" si="57"/>
        <v>42155.290972222225</v>
      </c>
      <c r="K3714" s="3">
        <v>1431230867</v>
      </c>
      <c r="L3714" s="12">
        <f>(((K3714/60)/60)/24)+DATE(1970,1,1)</f>
        <v>42134.172071759262</v>
      </c>
      <c r="M3714" s="3" t="b">
        <v>0</v>
      </c>
      <c r="N3714" s="3">
        <v>104</v>
      </c>
      <c r="O3714" s="3" t="b">
        <v>1</v>
      </c>
      <c r="P3714" s="3" t="s">
        <v>8271</v>
      </c>
      <c r="Q3714" s="6">
        <f>E3714/D3714</f>
        <v>1.5373333333333334</v>
      </c>
      <c r="R3714" s="8">
        <f>E3714/N3714</f>
        <v>110.86538461538461</v>
      </c>
      <c r="S3714" s="3" t="s">
        <v>8319</v>
      </c>
      <c r="T3714" s="3" t="s">
        <v>8320</v>
      </c>
    </row>
    <row r="3715" spans="1:20" ht="10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12">
        <f t="shared" ref="J3715:J3778" si="58">(((I3715/60)/60)/24)+DATE(1970,1,1)</f>
        <v>42525.738032407404</v>
      </c>
      <c r="K3715" s="3">
        <v>1463334166</v>
      </c>
      <c r="L3715" s="12">
        <f>(((K3715/60)/60)/24)+DATE(1970,1,1)</f>
        <v>42505.738032407404</v>
      </c>
      <c r="M3715" s="3" t="b">
        <v>0</v>
      </c>
      <c r="N3715" s="3">
        <v>19</v>
      </c>
      <c r="O3715" s="3" t="b">
        <v>1</v>
      </c>
      <c r="P3715" s="3" t="s">
        <v>8271</v>
      </c>
      <c r="Q3715" s="6">
        <f>E3715/D3715</f>
        <v>1.0149999999999999</v>
      </c>
      <c r="R3715" s="8">
        <f>E3715/N3715</f>
        <v>106.84210526315789</v>
      </c>
      <c r="S3715" s="3" t="s">
        <v>8319</v>
      </c>
      <c r="T3715" s="3" t="s">
        <v>8320</v>
      </c>
    </row>
    <row r="3716" spans="1:20" ht="10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12">
        <f t="shared" si="58"/>
        <v>42150.165972222225</v>
      </c>
      <c r="K3716" s="3">
        <v>1429881667</v>
      </c>
      <c r="L3716" s="12">
        <f>(((K3716/60)/60)/24)+DATE(1970,1,1)</f>
        <v>42118.556331018524</v>
      </c>
      <c r="M3716" s="3" t="b">
        <v>0</v>
      </c>
      <c r="N3716" s="3">
        <v>97</v>
      </c>
      <c r="O3716" s="3" t="b">
        <v>1</v>
      </c>
      <c r="P3716" s="3" t="s">
        <v>8271</v>
      </c>
      <c r="Q3716" s="6">
        <f>E3716/D3716</f>
        <v>1.0235000000000001</v>
      </c>
      <c r="R3716" s="8">
        <f>E3716/N3716</f>
        <v>105.51546391752578</v>
      </c>
      <c r="S3716" s="3" t="s">
        <v>8319</v>
      </c>
      <c r="T3716" s="3" t="s">
        <v>8320</v>
      </c>
    </row>
    <row r="3717" spans="1:20" ht="10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12">
        <f t="shared" si="58"/>
        <v>42094.536111111112</v>
      </c>
      <c r="K3717" s="3">
        <v>1422834819</v>
      </c>
      <c r="L3717" s="12">
        <f>(((K3717/60)/60)/24)+DATE(1970,1,1)</f>
        <v>42036.995590277773</v>
      </c>
      <c r="M3717" s="3" t="b">
        <v>0</v>
      </c>
      <c r="N3717" s="3">
        <v>27</v>
      </c>
      <c r="O3717" s="3" t="b">
        <v>1</v>
      </c>
      <c r="P3717" s="3" t="s">
        <v>8271</v>
      </c>
      <c r="Q3717" s="6">
        <f>E3717/D3717</f>
        <v>1.0257142857142858</v>
      </c>
      <c r="R3717" s="8">
        <f>E3717/N3717</f>
        <v>132.96296296296296</v>
      </c>
      <c r="S3717" s="3" t="s">
        <v>8319</v>
      </c>
      <c r="T3717" s="3" t="s">
        <v>8320</v>
      </c>
    </row>
    <row r="3718" spans="1:20" ht="84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12">
        <f t="shared" si="58"/>
        <v>42390.887835648144</v>
      </c>
      <c r="K3718" s="3">
        <v>1450819109</v>
      </c>
      <c r="L3718" s="12">
        <f>(((K3718/60)/60)/24)+DATE(1970,1,1)</f>
        <v>42360.887835648144</v>
      </c>
      <c r="M3718" s="3" t="b">
        <v>0</v>
      </c>
      <c r="N3718" s="3">
        <v>24</v>
      </c>
      <c r="O3718" s="3" t="b">
        <v>1</v>
      </c>
      <c r="P3718" s="3" t="s">
        <v>8271</v>
      </c>
      <c r="Q3718" s="6">
        <f>E3718/D3718</f>
        <v>1.5575000000000001</v>
      </c>
      <c r="R3718" s="8">
        <f>E3718/N3718</f>
        <v>51.916666666666664</v>
      </c>
      <c r="S3718" s="3" t="s">
        <v>8319</v>
      </c>
      <c r="T3718" s="3" t="s">
        <v>8320</v>
      </c>
    </row>
    <row r="3719" spans="1:20" ht="84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12">
        <f t="shared" si="58"/>
        <v>42133.866307870368</v>
      </c>
      <c r="K3719" s="3">
        <v>1428526049</v>
      </c>
      <c r="L3719" s="12">
        <f>(((K3719/60)/60)/24)+DATE(1970,1,1)</f>
        <v>42102.866307870368</v>
      </c>
      <c r="M3719" s="3" t="b">
        <v>0</v>
      </c>
      <c r="N3719" s="3">
        <v>13</v>
      </c>
      <c r="O3719" s="3" t="b">
        <v>1</v>
      </c>
      <c r="P3719" s="3" t="s">
        <v>8271</v>
      </c>
      <c r="Q3719" s="6">
        <f>E3719/D3719</f>
        <v>1.0075000000000001</v>
      </c>
      <c r="R3719" s="8">
        <f>E3719/N3719</f>
        <v>310</v>
      </c>
      <c r="S3719" s="3" t="s">
        <v>8319</v>
      </c>
      <c r="T3719" s="3" t="s">
        <v>8320</v>
      </c>
    </row>
    <row r="3720" spans="1:20" ht="84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12">
        <f t="shared" si="58"/>
        <v>42062.716145833328</v>
      </c>
      <c r="K3720" s="3">
        <v>1422465075</v>
      </c>
      <c r="L3720" s="12">
        <f>(((K3720/60)/60)/24)+DATE(1970,1,1)</f>
        <v>42032.716145833328</v>
      </c>
      <c r="M3720" s="3" t="b">
        <v>0</v>
      </c>
      <c r="N3720" s="3">
        <v>46</v>
      </c>
      <c r="O3720" s="3" t="b">
        <v>1</v>
      </c>
      <c r="P3720" s="3" t="s">
        <v>8271</v>
      </c>
      <c r="Q3720" s="6">
        <f>E3720/D3720</f>
        <v>2.3940000000000001</v>
      </c>
      <c r="R3720" s="8">
        <f>E3720/N3720</f>
        <v>26.021739130434781</v>
      </c>
      <c r="S3720" s="3" t="s">
        <v>8319</v>
      </c>
      <c r="T3720" s="3" t="s">
        <v>8320</v>
      </c>
    </row>
    <row r="3721" spans="1:20" ht="42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12">
        <f t="shared" si="58"/>
        <v>42177.729930555557</v>
      </c>
      <c r="K3721" s="3">
        <v>1432402266</v>
      </c>
      <c r="L3721" s="12">
        <f>(((K3721/60)/60)/24)+DATE(1970,1,1)</f>
        <v>42147.729930555557</v>
      </c>
      <c r="M3721" s="3" t="b">
        <v>0</v>
      </c>
      <c r="N3721" s="3">
        <v>4</v>
      </c>
      <c r="O3721" s="3" t="b">
        <v>1</v>
      </c>
      <c r="P3721" s="3" t="s">
        <v>8271</v>
      </c>
      <c r="Q3721" s="6">
        <f>E3721/D3721</f>
        <v>2.1</v>
      </c>
      <c r="R3721" s="8">
        <f>E3721/N3721</f>
        <v>105</v>
      </c>
      <c r="S3721" s="3" t="s">
        <v>8319</v>
      </c>
      <c r="T3721" s="3" t="s">
        <v>8320</v>
      </c>
    </row>
    <row r="3722" spans="1:20" ht="63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12">
        <f t="shared" si="58"/>
        <v>42187.993125000001</v>
      </c>
      <c r="K3722" s="3">
        <v>1433980206</v>
      </c>
      <c r="L3722" s="12">
        <f>(((K3722/60)/60)/24)+DATE(1970,1,1)</f>
        <v>42165.993125000001</v>
      </c>
      <c r="M3722" s="3" t="b">
        <v>0</v>
      </c>
      <c r="N3722" s="3">
        <v>40</v>
      </c>
      <c r="O3722" s="3" t="b">
        <v>1</v>
      </c>
      <c r="P3722" s="3" t="s">
        <v>8271</v>
      </c>
      <c r="Q3722" s="6">
        <f>E3722/D3722</f>
        <v>1.0451515151515152</v>
      </c>
      <c r="R3722" s="8">
        <f>E3722/N3722</f>
        <v>86.224999999999994</v>
      </c>
      <c r="S3722" s="3" t="s">
        <v>8319</v>
      </c>
      <c r="T3722" s="3" t="s">
        <v>8320</v>
      </c>
    </row>
    <row r="3723" spans="1:20" ht="126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12">
        <f t="shared" si="58"/>
        <v>41948.977824074071</v>
      </c>
      <c r="K3723" s="3">
        <v>1413412084</v>
      </c>
      <c r="L3723" s="12">
        <f>(((K3723/60)/60)/24)+DATE(1970,1,1)</f>
        <v>41927.936157407406</v>
      </c>
      <c r="M3723" s="3" t="b">
        <v>0</v>
      </c>
      <c r="N3723" s="3">
        <v>44</v>
      </c>
      <c r="O3723" s="3" t="b">
        <v>1</v>
      </c>
      <c r="P3723" s="3" t="s">
        <v>8271</v>
      </c>
      <c r="Q3723" s="6">
        <f>E3723/D3723</f>
        <v>1.008</v>
      </c>
      <c r="R3723" s="8">
        <f>E3723/N3723</f>
        <v>114.54545454545455</v>
      </c>
      <c r="S3723" s="3" t="s">
        <v>8319</v>
      </c>
      <c r="T3723" s="3" t="s">
        <v>8320</v>
      </c>
    </row>
    <row r="3724" spans="1:20" ht="126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12">
        <f t="shared" si="58"/>
        <v>42411.957638888889</v>
      </c>
      <c r="K3724" s="3">
        <v>1452614847</v>
      </c>
      <c r="L3724" s="12">
        <f>(((K3724/60)/60)/24)+DATE(1970,1,1)</f>
        <v>42381.671840277777</v>
      </c>
      <c r="M3724" s="3" t="b">
        <v>0</v>
      </c>
      <c r="N3724" s="3">
        <v>35</v>
      </c>
      <c r="O3724" s="3" t="b">
        <v>1</v>
      </c>
      <c r="P3724" s="3" t="s">
        <v>8271</v>
      </c>
      <c r="Q3724" s="6">
        <f>E3724/D3724</f>
        <v>1.1120000000000001</v>
      </c>
      <c r="R3724" s="8">
        <f>E3724/N3724</f>
        <v>47.657142857142858</v>
      </c>
      <c r="S3724" s="3" t="s">
        <v>8319</v>
      </c>
      <c r="T3724" s="3" t="s">
        <v>8320</v>
      </c>
    </row>
    <row r="3725" spans="1:20" ht="42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12">
        <f t="shared" si="58"/>
        <v>41973.794699074075</v>
      </c>
      <c r="K3725" s="3">
        <v>1414778662</v>
      </c>
      <c r="L3725" s="12">
        <f>(((K3725/60)/60)/24)+DATE(1970,1,1)</f>
        <v>41943.753032407411</v>
      </c>
      <c r="M3725" s="3" t="b">
        <v>0</v>
      </c>
      <c r="N3725" s="3">
        <v>63</v>
      </c>
      <c r="O3725" s="3" t="b">
        <v>1</v>
      </c>
      <c r="P3725" s="3" t="s">
        <v>8271</v>
      </c>
      <c r="Q3725" s="6">
        <f>E3725/D3725</f>
        <v>1.0204444444444445</v>
      </c>
      <c r="R3725" s="8">
        <f>E3725/N3725</f>
        <v>72.888888888888886</v>
      </c>
      <c r="S3725" s="3" t="s">
        <v>8319</v>
      </c>
      <c r="T3725" s="3" t="s">
        <v>8320</v>
      </c>
    </row>
    <row r="3726" spans="1:20" ht="10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12">
        <f t="shared" si="58"/>
        <v>42494.958333333328</v>
      </c>
      <c r="K3726" s="3">
        <v>1459856860</v>
      </c>
      <c r="L3726" s="12">
        <f>(((K3726/60)/60)/24)+DATE(1970,1,1)</f>
        <v>42465.491435185191</v>
      </c>
      <c r="M3726" s="3" t="b">
        <v>0</v>
      </c>
      <c r="N3726" s="3">
        <v>89</v>
      </c>
      <c r="O3726" s="3" t="b">
        <v>1</v>
      </c>
      <c r="P3726" s="3" t="s">
        <v>8271</v>
      </c>
      <c r="Q3726" s="6">
        <f>E3726/D3726</f>
        <v>1.0254767441860466</v>
      </c>
      <c r="R3726" s="8">
        <f>E3726/N3726</f>
        <v>49.545505617977533</v>
      </c>
      <c r="S3726" s="3" t="s">
        <v>8319</v>
      </c>
      <c r="T3726" s="3" t="s">
        <v>8320</v>
      </c>
    </row>
    <row r="3727" spans="1:20" ht="10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12">
        <f t="shared" si="58"/>
        <v>42418.895833333328</v>
      </c>
      <c r="K3727" s="3">
        <v>1454366467</v>
      </c>
      <c r="L3727" s="12">
        <f>(((K3727/60)/60)/24)+DATE(1970,1,1)</f>
        <v>42401.945219907408</v>
      </c>
      <c r="M3727" s="3" t="b">
        <v>0</v>
      </c>
      <c r="N3727" s="3">
        <v>15</v>
      </c>
      <c r="O3727" s="3" t="b">
        <v>1</v>
      </c>
      <c r="P3727" s="3" t="s">
        <v>8271</v>
      </c>
      <c r="Q3727" s="6">
        <f>E3727/D3727</f>
        <v>1.27</v>
      </c>
      <c r="R3727" s="8">
        <f>E3727/N3727</f>
        <v>25.4</v>
      </c>
      <c r="S3727" s="3" t="s">
        <v>8319</v>
      </c>
      <c r="T3727" s="3" t="s">
        <v>8320</v>
      </c>
    </row>
    <row r="3728" spans="1:20" ht="10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12">
        <f t="shared" si="58"/>
        <v>42489.875</v>
      </c>
      <c r="K3728" s="3">
        <v>1459567371</v>
      </c>
      <c r="L3728" s="12">
        <f>(((K3728/60)/60)/24)+DATE(1970,1,1)</f>
        <v>42462.140868055561</v>
      </c>
      <c r="M3728" s="3" t="b">
        <v>0</v>
      </c>
      <c r="N3728" s="3">
        <v>46</v>
      </c>
      <c r="O3728" s="3" t="b">
        <v>1</v>
      </c>
      <c r="P3728" s="3" t="s">
        <v>8271</v>
      </c>
      <c r="Q3728" s="6">
        <f>E3728/D3728</f>
        <v>3.3870588235294119</v>
      </c>
      <c r="R3728" s="8">
        <f>E3728/N3728</f>
        <v>62.586956521739133</v>
      </c>
      <c r="S3728" s="3" t="s">
        <v>8319</v>
      </c>
      <c r="T3728" s="3" t="s">
        <v>8320</v>
      </c>
    </row>
    <row r="3729" spans="1:20" ht="84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12">
        <f t="shared" si="58"/>
        <v>42663.204861111109</v>
      </c>
      <c r="K3729" s="3">
        <v>1474273294</v>
      </c>
      <c r="L3729" s="12">
        <f>(((K3729/60)/60)/24)+DATE(1970,1,1)</f>
        <v>42632.348310185189</v>
      </c>
      <c r="M3729" s="3" t="b">
        <v>0</v>
      </c>
      <c r="N3729" s="3">
        <v>33</v>
      </c>
      <c r="O3729" s="3" t="b">
        <v>1</v>
      </c>
      <c r="P3729" s="3" t="s">
        <v>8271</v>
      </c>
      <c r="Q3729" s="6">
        <f>E3729/D3729</f>
        <v>1.0075000000000001</v>
      </c>
      <c r="R3729" s="8">
        <f>E3729/N3729</f>
        <v>61.060606060606062</v>
      </c>
      <c r="S3729" s="3" t="s">
        <v>8319</v>
      </c>
      <c r="T3729" s="3" t="s">
        <v>8320</v>
      </c>
    </row>
    <row r="3730" spans="1:20" ht="84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12">
        <f t="shared" si="58"/>
        <v>42235.171018518522</v>
      </c>
      <c r="K3730" s="3">
        <v>1437365176</v>
      </c>
      <c r="L3730" s="12">
        <f>(((K3730/60)/60)/24)+DATE(1970,1,1)</f>
        <v>42205.171018518522</v>
      </c>
      <c r="M3730" s="3" t="b">
        <v>0</v>
      </c>
      <c r="N3730" s="3">
        <v>31</v>
      </c>
      <c r="O3730" s="3" t="b">
        <v>0</v>
      </c>
      <c r="P3730" s="3" t="s">
        <v>8271</v>
      </c>
      <c r="Q3730" s="6">
        <f>E3730/D3730</f>
        <v>9.3100000000000002E-2</v>
      </c>
      <c r="R3730" s="8">
        <f>E3730/N3730</f>
        <v>60.064516129032256</v>
      </c>
      <c r="S3730" s="3" t="s">
        <v>8319</v>
      </c>
      <c r="T3730" s="3" t="s">
        <v>8320</v>
      </c>
    </row>
    <row r="3731" spans="1:20" ht="10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12">
        <f t="shared" si="58"/>
        <v>42086.16333333333</v>
      </c>
      <c r="K3731" s="3">
        <v>1423198512</v>
      </c>
      <c r="L3731" s="12">
        <f>(((K3731/60)/60)/24)+DATE(1970,1,1)</f>
        <v>42041.205000000002</v>
      </c>
      <c r="M3731" s="3" t="b">
        <v>0</v>
      </c>
      <c r="N3731" s="3">
        <v>5</v>
      </c>
      <c r="O3731" s="3" t="b">
        <v>0</v>
      </c>
      <c r="P3731" s="3" t="s">
        <v>8271</v>
      </c>
      <c r="Q3731" s="6">
        <f>E3731/D3731</f>
        <v>7.2400000000000006E-2</v>
      </c>
      <c r="R3731" s="8">
        <f>E3731/N3731</f>
        <v>72.400000000000006</v>
      </c>
      <c r="S3731" s="3" t="s">
        <v>8319</v>
      </c>
      <c r="T3731" s="3" t="s">
        <v>8320</v>
      </c>
    </row>
    <row r="3732" spans="1:20" ht="10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12">
        <f t="shared" si="58"/>
        <v>42233.677766203706</v>
      </c>
      <c r="K3732" s="3">
        <v>1437236159</v>
      </c>
      <c r="L3732" s="12">
        <f>(((K3732/60)/60)/24)+DATE(1970,1,1)</f>
        <v>42203.677766203706</v>
      </c>
      <c r="M3732" s="3" t="b">
        <v>0</v>
      </c>
      <c r="N3732" s="3">
        <v>1</v>
      </c>
      <c r="O3732" s="3" t="b">
        <v>0</v>
      </c>
      <c r="P3732" s="3" t="s">
        <v>8271</v>
      </c>
      <c r="Q3732" s="6">
        <f>E3732/D3732</f>
        <v>0.1</v>
      </c>
      <c r="R3732" s="8">
        <f>E3732/N3732</f>
        <v>100</v>
      </c>
      <c r="S3732" s="3" t="s">
        <v>8319</v>
      </c>
      <c r="T3732" s="3" t="s">
        <v>8320</v>
      </c>
    </row>
    <row r="3733" spans="1:20" ht="10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12">
        <f t="shared" si="58"/>
        <v>42014.140972222223</v>
      </c>
      <c r="K3733" s="3">
        <v>1418234646</v>
      </c>
      <c r="L3733" s="12">
        <f>(((K3733/60)/60)/24)+DATE(1970,1,1)</f>
        <v>41983.752847222218</v>
      </c>
      <c r="M3733" s="3" t="b">
        <v>0</v>
      </c>
      <c r="N3733" s="3">
        <v>12</v>
      </c>
      <c r="O3733" s="3" t="b">
        <v>0</v>
      </c>
      <c r="P3733" s="3" t="s">
        <v>8271</v>
      </c>
      <c r="Q3733" s="6">
        <f>E3733/D3733</f>
        <v>0.11272727272727273</v>
      </c>
      <c r="R3733" s="8">
        <f>E3733/N3733</f>
        <v>51.666666666666664</v>
      </c>
      <c r="S3733" s="3" t="s">
        <v>8319</v>
      </c>
      <c r="T3733" s="3" t="s">
        <v>8320</v>
      </c>
    </row>
    <row r="3734" spans="1:20" ht="84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12">
        <f t="shared" si="58"/>
        <v>42028.5</v>
      </c>
      <c r="K3734" s="3">
        <v>1416932133</v>
      </c>
      <c r="L3734" s="12">
        <f>(((K3734/60)/60)/24)+DATE(1970,1,1)</f>
        <v>41968.677465277782</v>
      </c>
      <c r="M3734" s="3" t="b">
        <v>0</v>
      </c>
      <c r="N3734" s="3">
        <v>4</v>
      </c>
      <c r="O3734" s="3" t="b">
        <v>0</v>
      </c>
      <c r="P3734" s="3" t="s">
        <v>8271</v>
      </c>
      <c r="Q3734" s="6">
        <f>E3734/D3734</f>
        <v>0.15411764705882353</v>
      </c>
      <c r="R3734" s="8">
        <f>E3734/N3734</f>
        <v>32.75</v>
      </c>
      <c r="S3734" s="3" t="s">
        <v>8319</v>
      </c>
      <c r="T3734" s="3" t="s">
        <v>8320</v>
      </c>
    </row>
    <row r="3735" spans="1:20" ht="84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12">
        <f t="shared" si="58"/>
        <v>42112.9375</v>
      </c>
      <c r="K3735" s="3">
        <v>1428539708</v>
      </c>
      <c r="L3735" s="12">
        <f>(((K3735/60)/60)/24)+DATE(1970,1,1)</f>
        <v>42103.024398148147</v>
      </c>
      <c r="M3735" s="3" t="b">
        <v>0</v>
      </c>
      <c r="N3735" s="3">
        <v>0</v>
      </c>
      <c r="O3735" s="3" t="b">
        <v>0</v>
      </c>
      <c r="P3735" s="3" t="s">
        <v>8271</v>
      </c>
      <c r="Q3735" s="6">
        <f>E3735/D3735</f>
        <v>0</v>
      </c>
      <c r="R3735" s="8" t="e">
        <f>E3735/N3735</f>
        <v>#DIV/0!</v>
      </c>
      <c r="S3735" s="3" t="s">
        <v>8319</v>
      </c>
      <c r="T3735" s="3" t="s">
        <v>8320</v>
      </c>
    </row>
    <row r="3736" spans="1:20" ht="10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12">
        <f t="shared" si="58"/>
        <v>42149.901574074072</v>
      </c>
      <c r="K3736" s="3">
        <v>1427405896</v>
      </c>
      <c r="L3736" s="12">
        <f>(((K3736/60)/60)/24)+DATE(1970,1,1)</f>
        <v>42089.901574074072</v>
      </c>
      <c r="M3736" s="3" t="b">
        <v>0</v>
      </c>
      <c r="N3736" s="3">
        <v>7</v>
      </c>
      <c r="O3736" s="3" t="b">
        <v>0</v>
      </c>
      <c r="P3736" s="3" t="s">
        <v>8271</v>
      </c>
      <c r="Q3736" s="6">
        <f>E3736/D3736</f>
        <v>0.28466666666666668</v>
      </c>
      <c r="R3736" s="8">
        <f>E3736/N3736</f>
        <v>61</v>
      </c>
      <c r="S3736" s="3" t="s">
        <v>8319</v>
      </c>
      <c r="T3736" s="3" t="s">
        <v>8320</v>
      </c>
    </row>
    <row r="3737" spans="1:20" ht="84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12">
        <f t="shared" si="58"/>
        <v>42152.693159722221</v>
      </c>
      <c r="K3737" s="3">
        <v>1430239089</v>
      </c>
      <c r="L3737" s="12">
        <f>(((K3737/60)/60)/24)+DATE(1970,1,1)</f>
        <v>42122.693159722221</v>
      </c>
      <c r="M3737" s="3" t="b">
        <v>0</v>
      </c>
      <c r="N3737" s="3">
        <v>2</v>
      </c>
      <c r="O3737" s="3" t="b">
        <v>0</v>
      </c>
      <c r="P3737" s="3" t="s">
        <v>8271</v>
      </c>
      <c r="Q3737" s="6">
        <f>E3737/D3737</f>
        <v>0.13333333333333333</v>
      </c>
      <c r="R3737" s="8">
        <f>E3737/N3737</f>
        <v>10</v>
      </c>
      <c r="S3737" s="3" t="s">
        <v>8319</v>
      </c>
      <c r="T3737" s="3" t="s">
        <v>8320</v>
      </c>
    </row>
    <row r="3738" spans="1:20" ht="10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12">
        <f t="shared" si="58"/>
        <v>42086.75</v>
      </c>
      <c r="K3738" s="3">
        <v>1423847093</v>
      </c>
      <c r="L3738" s="12">
        <f>(((K3738/60)/60)/24)+DATE(1970,1,1)</f>
        <v>42048.711724537032</v>
      </c>
      <c r="M3738" s="3" t="b">
        <v>0</v>
      </c>
      <c r="N3738" s="3">
        <v>1</v>
      </c>
      <c r="O3738" s="3" t="b">
        <v>0</v>
      </c>
      <c r="P3738" s="3" t="s">
        <v>8271</v>
      </c>
      <c r="Q3738" s="6">
        <f>E3738/D3738</f>
        <v>6.6666666666666671E-3</v>
      </c>
      <c r="R3738" s="8">
        <f>E3738/N3738</f>
        <v>10</v>
      </c>
      <c r="S3738" s="3" t="s">
        <v>8319</v>
      </c>
      <c r="T3738" s="3" t="s">
        <v>8320</v>
      </c>
    </row>
    <row r="3739" spans="1:20" ht="84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12">
        <f t="shared" si="58"/>
        <v>42320.290972222225</v>
      </c>
      <c r="K3739" s="3">
        <v>1445358903</v>
      </c>
      <c r="L3739" s="12">
        <f>(((K3739/60)/60)/24)+DATE(1970,1,1)</f>
        <v>42297.691006944442</v>
      </c>
      <c r="M3739" s="3" t="b">
        <v>0</v>
      </c>
      <c r="N3739" s="3">
        <v>4</v>
      </c>
      <c r="O3739" s="3" t="b">
        <v>0</v>
      </c>
      <c r="P3739" s="3" t="s">
        <v>8271</v>
      </c>
      <c r="Q3739" s="6">
        <f>E3739/D3739</f>
        <v>0.21428571428571427</v>
      </c>
      <c r="R3739" s="8">
        <f>E3739/N3739</f>
        <v>37.5</v>
      </c>
      <c r="S3739" s="3" t="s">
        <v>8319</v>
      </c>
      <c r="T3739" s="3" t="s">
        <v>8320</v>
      </c>
    </row>
    <row r="3740" spans="1:20" ht="84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12">
        <f t="shared" si="58"/>
        <v>41835.916666666664</v>
      </c>
      <c r="K3740" s="3">
        <v>1403562705</v>
      </c>
      <c r="L3740" s="12">
        <f>(((K3740/60)/60)/24)+DATE(1970,1,1)</f>
        <v>41813.938715277778</v>
      </c>
      <c r="M3740" s="3" t="b">
        <v>0</v>
      </c>
      <c r="N3740" s="3">
        <v>6</v>
      </c>
      <c r="O3740" s="3" t="b">
        <v>0</v>
      </c>
      <c r="P3740" s="3" t="s">
        <v>8271</v>
      </c>
      <c r="Q3740" s="6">
        <f>E3740/D3740</f>
        <v>0.18</v>
      </c>
      <c r="R3740" s="8">
        <f>E3740/N3740</f>
        <v>45</v>
      </c>
      <c r="S3740" s="3" t="s">
        <v>8319</v>
      </c>
      <c r="T3740" s="3" t="s">
        <v>8320</v>
      </c>
    </row>
    <row r="3741" spans="1:20" ht="10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12">
        <f t="shared" si="58"/>
        <v>42568.449861111112</v>
      </c>
      <c r="K3741" s="3">
        <v>1467024468</v>
      </c>
      <c r="L3741" s="12">
        <f>(((K3741/60)/60)/24)+DATE(1970,1,1)</f>
        <v>42548.449861111112</v>
      </c>
      <c r="M3741" s="3" t="b">
        <v>0</v>
      </c>
      <c r="N3741" s="3">
        <v>8</v>
      </c>
      <c r="O3741" s="3" t="b">
        <v>0</v>
      </c>
      <c r="P3741" s="3" t="s">
        <v>8271</v>
      </c>
      <c r="Q3741" s="6">
        <f>E3741/D3741</f>
        <v>0.20125000000000001</v>
      </c>
      <c r="R3741" s="8">
        <f>E3741/N3741</f>
        <v>100.625</v>
      </c>
      <c r="S3741" s="3" t="s">
        <v>8319</v>
      </c>
      <c r="T3741" s="3" t="s">
        <v>8320</v>
      </c>
    </row>
    <row r="3742" spans="1:20" ht="10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12">
        <f t="shared" si="58"/>
        <v>41863.079143518517</v>
      </c>
      <c r="K3742" s="3">
        <v>1405217355</v>
      </c>
      <c r="L3742" s="12">
        <f>(((K3742/60)/60)/24)+DATE(1970,1,1)</f>
        <v>41833.089756944442</v>
      </c>
      <c r="M3742" s="3" t="b">
        <v>0</v>
      </c>
      <c r="N3742" s="3">
        <v>14</v>
      </c>
      <c r="O3742" s="3" t="b">
        <v>0</v>
      </c>
      <c r="P3742" s="3" t="s">
        <v>8271</v>
      </c>
      <c r="Q3742" s="6">
        <f>E3742/D3742</f>
        <v>0.17899999999999999</v>
      </c>
      <c r="R3742" s="8">
        <f>E3742/N3742</f>
        <v>25.571428571428573</v>
      </c>
      <c r="S3742" s="3" t="s">
        <v>8319</v>
      </c>
      <c r="T3742" s="3" t="s">
        <v>8320</v>
      </c>
    </row>
    <row r="3743" spans="1:20" ht="84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12">
        <f t="shared" si="58"/>
        <v>42355.920717592591</v>
      </c>
      <c r="K3743" s="3">
        <v>1447797950</v>
      </c>
      <c r="L3743" s="12">
        <f>(((K3743/60)/60)/24)+DATE(1970,1,1)</f>
        <v>42325.920717592591</v>
      </c>
      <c r="M3743" s="3" t="b">
        <v>0</v>
      </c>
      <c r="N3743" s="3">
        <v>0</v>
      </c>
      <c r="O3743" s="3" t="b">
        <v>0</v>
      </c>
      <c r="P3743" s="3" t="s">
        <v>8271</v>
      </c>
      <c r="Q3743" s="6">
        <f>E3743/D3743</f>
        <v>0</v>
      </c>
      <c r="R3743" s="8" t="e">
        <f>E3743/N3743</f>
        <v>#DIV/0!</v>
      </c>
      <c r="S3743" s="3" t="s">
        <v>8319</v>
      </c>
      <c r="T3743" s="3" t="s">
        <v>8320</v>
      </c>
    </row>
    <row r="3744" spans="1:20" ht="10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12">
        <f t="shared" si="58"/>
        <v>41888.214629629627</v>
      </c>
      <c r="K3744" s="3">
        <v>1407388144</v>
      </c>
      <c r="L3744" s="12">
        <f>(((K3744/60)/60)/24)+DATE(1970,1,1)</f>
        <v>41858.214629629627</v>
      </c>
      <c r="M3744" s="3" t="b">
        <v>0</v>
      </c>
      <c r="N3744" s="3">
        <v>4</v>
      </c>
      <c r="O3744" s="3" t="b">
        <v>0</v>
      </c>
      <c r="P3744" s="3" t="s">
        <v>8271</v>
      </c>
      <c r="Q3744" s="6">
        <f>E3744/D3744</f>
        <v>0.02</v>
      </c>
      <c r="R3744" s="8">
        <f>E3744/N3744</f>
        <v>25</v>
      </c>
      <c r="S3744" s="3" t="s">
        <v>8319</v>
      </c>
      <c r="T3744" s="3" t="s">
        <v>8320</v>
      </c>
    </row>
    <row r="3745" spans="1:20" ht="63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12">
        <f t="shared" si="58"/>
        <v>41823.710231481484</v>
      </c>
      <c r="K3745" s="3">
        <v>1401814964</v>
      </c>
      <c r="L3745" s="12">
        <f>(((K3745/60)/60)/24)+DATE(1970,1,1)</f>
        <v>41793.710231481484</v>
      </c>
      <c r="M3745" s="3" t="b">
        <v>0</v>
      </c>
      <c r="N3745" s="3">
        <v>0</v>
      </c>
      <c r="O3745" s="3" t="b">
        <v>0</v>
      </c>
      <c r="P3745" s="3" t="s">
        <v>8271</v>
      </c>
      <c r="Q3745" s="6">
        <f>E3745/D3745</f>
        <v>0</v>
      </c>
      <c r="R3745" s="8" t="e">
        <f>E3745/N3745</f>
        <v>#DIV/0!</v>
      </c>
      <c r="S3745" s="3" t="s">
        <v>8319</v>
      </c>
      <c r="T3745" s="3" t="s">
        <v>8320</v>
      </c>
    </row>
    <row r="3746" spans="1:20" ht="10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12">
        <f t="shared" si="58"/>
        <v>41825.165972222225</v>
      </c>
      <c r="K3746" s="3">
        <v>1401823952</v>
      </c>
      <c r="L3746" s="12">
        <f>(((K3746/60)/60)/24)+DATE(1970,1,1)</f>
        <v>41793.814259259263</v>
      </c>
      <c r="M3746" s="3" t="b">
        <v>0</v>
      </c>
      <c r="N3746" s="3">
        <v>0</v>
      </c>
      <c r="O3746" s="3" t="b">
        <v>0</v>
      </c>
      <c r="P3746" s="3" t="s">
        <v>8271</v>
      </c>
      <c r="Q3746" s="6">
        <f>E3746/D3746</f>
        <v>0</v>
      </c>
      <c r="R3746" s="8" t="e">
        <f>E3746/N3746</f>
        <v>#DIV/0!</v>
      </c>
      <c r="S3746" s="3" t="s">
        <v>8319</v>
      </c>
      <c r="T3746" s="3" t="s">
        <v>8320</v>
      </c>
    </row>
    <row r="3747" spans="1:20" ht="84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12">
        <f t="shared" si="58"/>
        <v>41861.697939814818</v>
      </c>
      <c r="K3747" s="3">
        <v>1405097102</v>
      </c>
      <c r="L3747" s="12">
        <f>(((K3747/60)/60)/24)+DATE(1970,1,1)</f>
        <v>41831.697939814818</v>
      </c>
      <c r="M3747" s="3" t="b">
        <v>0</v>
      </c>
      <c r="N3747" s="3">
        <v>1</v>
      </c>
      <c r="O3747" s="3" t="b">
        <v>0</v>
      </c>
      <c r="P3747" s="3" t="s">
        <v>8271</v>
      </c>
      <c r="Q3747" s="6">
        <f>E3747/D3747</f>
        <v>0.1</v>
      </c>
      <c r="R3747" s="8">
        <f>E3747/N3747</f>
        <v>10</v>
      </c>
      <c r="S3747" s="3" t="s">
        <v>8319</v>
      </c>
      <c r="T3747" s="3" t="s">
        <v>8320</v>
      </c>
    </row>
    <row r="3748" spans="1:20" ht="42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12">
        <f t="shared" si="58"/>
        <v>42651.389340277776</v>
      </c>
      <c r="K3748" s="3">
        <v>1473326439</v>
      </c>
      <c r="L3748" s="12">
        <f>(((K3748/60)/60)/24)+DATE(1970,1,1)</f>
        <v>42621.389340277776</v>
      </c>
      <c r="M3748" s="3" t="b">
        <v>0</v>
      </c>
      <c r="N3748" s="3">
        <v>1</v>
      </c>
      <c r="O3748" s="3" t="b">
        <v>0</v>
      </c>
      <c r="P3748" s="3" t="s">
        <v>8271</v>
      </c>
      <c r="Q3748" s="6">
        <f>E3748/D3748</f>
        <v>2.3764705882352941E-2</v>
      </c>
      <c r="R3748" s="8">
        <f>E3748/N3748</f>
        <v>202</v>
      </c>
      <c r="S3748" s="3" t="s">
        <v>8319</v>
      </c>
      <c r="T3748" s="3" t="s">
        <v>8320</v>
      </c>
    </row>
    <row r="3749" spans="1:20" ht="84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12">
        <f t="shared" si="58"/>
        <v>42190.957638888889</v>
      </c>
      <c r="K3749" s="3">
        <v>1433833896</v>
      </c>
      <c r="L3749" s="12">
        <f>(((K3749/60)/60)/24)+DATE(1970,1,1)</f>
        <v>42164.299722222218</v>
      </c>
      <c r="M3749" s="3" t="b">
        <v>0</v>
      </c>
      <c r="N3749" s="3">
        <v>1</v>
      </c>
      <c r="O3749" s="3" t="b">
        <v>0</v>
      </c>
      <c r="P3749" s="3" t="s">
        <v>8271</v>
      </c>
      <c r="Q3749" s="6">
        <f>E3749/D3749</f>
        <v>0.01</v>
      </c>
      <c r="R3749" s="8">
        <f>E3749/N3749</f>
        <v>25</v>
      </c>
      <c r="S3749" s="3" t="s">
        <v>8319</v>
      </c>
      <c r="T3749" s="3" t="s">
        <v>8320</v>
      </c>
    </row>
    <row r="3750" spans="1:20" ht="10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12">
        <f t="shared" si="58"/>
        <v>42416.249305555553</v>
      </c>
      <c r="K3750" s="3">
        <v>1453827436</v>
      </c>
      <c r="L3750" s="12">
        <f>(((K3750/60)/60)/24)+DATE(1970,1,1)</f>
        <v>42395.706435185188</v>
      </c>
      <c r="M3750" s="3" t="b">
        <v>0</v>
      </c>
      <c r="N3750" s="3">
        <v>52</v>
      </c>
      <c r="O3750" s="3" t="b">
        <v>1</v>
      </c>
      <c r="P3750" s="3" t="s">
        <v>8305</v>
      </c>
      <c r="Q3750" s="6">
        <f>E3750/D3750</f>
        <v>1.0351999999999999</v>
      </c>
      <c r="R3750" s="8">
        <f>E3750/N3750</f>
        <v>99.538461538461533</v>
      </c>
      <c r="S3750" s="3" t="s">
        <v>8319</v>
      </c>
      <c r="T3750" s="3" t="s">
        <v>8361</v>
      </c>
    </row>
    <row r="3751" spans="1:20" ht="84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12">
        <f t="shared" si="58"/>
        <v>42489.165972222225</v>
      </c>
      <c r="K3751" s="3">
        <v>1459220588</v>
      </c>
      <c r="L3751" s="12">
        <f>(((K3751/60)/60)/24)+DATE(1970,1,1)</f>
        <v>42458.127175925925</v>
      </c>
      <c r="M3751" s="3" t="b">
        <v>0</v>
      </c>
      <c r="N3751" s="3">
        <v>7</v>
      </c>
      <c r="O3751" s="3" t="b">
        <v>1</v>
      </c>
      <c r="P3751" s="3" t="s">
        <v>8305</v>
      </c>
      <c r="Q3751" s="6">
        <f>E3751/D3751</f>
        <v>1.05</v>
      </c>
      <c r="R3751" s="8">
        <f>E3751/N3751</f>
        <v>75</v>
      </c>
      <c r="S3751" s="3" t="s">
        <v>8319</v>
      </c>
      <c r="T3751" s="3" t="s">
        <v>8361</v>
      </c>
    </row>
    <row r="3752" spans="1:20" ht="168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12">
        <f t="shared" si="58"/>
        <v>42045.332638888889</v>
      </c>
      <c r="K3752" s="3">
        <v>1421105608</v>
      </c>
      <c r="L3752" s="12">
        <f>(((K3752/60)/60)/24)+DATE(1970,1,1)</f>
        <v>42016.981574074074</v>
      </c>
      <c r="M3752" s="3" t="b">
        <v>0</v>
      </c>
      <c r="N3752" s="3">
        <v>28</v>
      </c>
      <c r="O3752" s="3" t="b">
        <v>1</v>
      </c>
      <c r="P3752" s="3" t="s">
        <v>8305</v>
      </c>
      <c r="Q3752" s="6">
        <f>E3752/D3752</f>
        <v>1.0044999999999999</v>
      </c>
      <c r="R3752" s="8">
        <f>E3752/N3752</f>
        <v>215.25</v>
      </c>
      <c r="S3752" s="3" t="s">
        <v>8319</v>
      </c>
      <c r="T3752" s="3" t="s">
        <v>8361</v>
      </c>
    </row>
    <row r="3753" spans="1:20" ht="84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12">
        <f t="shared" si="58"/>
        <v>42462.993900462956</v>
      </c>
      <c r="K3753" s="3">
        <v>1454460673</v>
      </c>
      <c r="L3753" s="12">
        <f>(((K3753/60)/60)/24)+DATE(1970,1,1)</f>
        <v>42403.035567129627</v>
      </c>
      <c r="M3753" s="3" t="b">
        <v>0</v>
      </c>
      <c r="N3753" s="3">
        <v>11</v>
      </c>
      <c r="O3753" s="3" t="b">
        <v>1</v>
      </c>
      <c r="P3753" s="3" t="s">
        <v>8305</v>
      </c>
      <c r="Q3753" s="6">
        <f>E3753/D3753</f>
        <v>1.3260000000000001</v>
      </c>
      <c r="R3753" s="8">
        <f>E3753/N3753</f>
        <v>120.54545454545455</v>
      </c>
      <c r="S3753" s="3" t="s">
        <v>8319</v>
      </c>
      <c r="T3753" s="3" t="s">
        <v>8361</v>
      </c>
    </row>
    <row r="3754" spans="1:20" ht="126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12">
        <f t="shared" si="58"/>
        <v>42659.875</v>
      </c>
      <c r="K3754" s="3">
        <v>1473189335</v>
      </c>
      <c r="L3754" s="12">
        <f>(((K3754/60)/60)/24)+DATE(1970,1,1)</f>
        <v>42619.802488425921</v>
      </c>
      <c r="M3754" s="3" t="b">
        <v>0</v>
      </c>
      <c r="N3754" s="3">
        <v>15</v>
      </c>
      <c r="O3754" s="3" t="b">
        <v>1</v>
      </c>
      <c r="P3754" s="3" t="s">
        <v>8305</v>
      </c>
      <c r="Q3754" s="6">
        <f>E3754/D3754</f>
        <v>1.1299999999999999</v>
      </c>
      <c r="R3754" s="8">
        <f>E3754/N3754</f>
        <v>37.666666666666664</v>
      </c>
      <c r="S3754" s="3" t="s">
        <v>8319</v>
      </c>
      <c r="T3754" s="3" t="s">
        <v>8361</v>
      </c>
    </row>
    <row r="3755" spans="1:20" ht="126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12">
        <f t="shared" si="58"/>
        <v>42158</v>
      </c>
      <c r="K3755" s="3">
        <v>1430768800</v>
      </c>
      <c r="L3755" s="12">
        <f>(((K3755/60)/60)/24)+DATE(1970,1,1)</f>
        <v>42128.824074074073</v>
      </c>
      <c r="M3755" s="3" t="b">
        <v>0</v>
      </c>
      <c r="N3755" s="3">
        <v>30</v>
      </c>
      <c r="O3755" s="3" t="b">
        <v>1</v>
      </c>
      <c r="P3755" s="3" t="s">
        <v>8305</v>
      </c>
      <c r="Q3755" s="6">
        <f>E3755/D3755</f>
        <v>1.0334000000000001</v>
      </c>
      <c r="R3755" s="8">
        <f>E3755/N3755</f>
        <v>172.23333333333332</v>
      </c>
      <c r="S3755" s="3" t="s">
        <v>8319</v>
      </c>
      <c r="T3755" s="3" t="s">
        <v>8361</v>
      </c>
    </row>
    <row r="3756" spans="1:20" ht="10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12">
        <f t="shared" si="58"/>
        <v>41846.207638888889</v>
      </c>
      <c r="K3756" s="3">
        <v>1403125737</v>
      </c>
      <c r="L3756" s="12">
        <f>(((K3756/60)/60)/24)+DATE(1970,1,1)</f>
        <v>41808.881215277775</v>
      </c>
      <c r="M3756" s="3" t="b">
        <v>0</v>
      </c>
      <c r="N3756" s="3">
        <v>27</v>
      </c>
      <c r="O3756" s="3" t="b">
        <v>1</v>
      </c>
      <c r="P3756" s="3" t="s">
        <v>8305</v>
      </c>
      <c r="Q3756" s="6">
        <f>E3756/D3756</f>
        <v>1.2</v>
      </c>
      <c r="R3756" s="8">
        <f>E3756/N3756</f>
        <v>111.11111111111111</v>
      </c>
      <c r="S3756" s="3" t="s">
        <v>8319</v>
      </c>
      <c r="T3756" s="3" t="s">
        <v>8361</v>
      </c>
    </row>
    <row r="3757" spans="1:20" ht="84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12">
        <f t="shared" si="58"/>
        <v>42475.866979166662</v>
      </c>
      <c r="K3757" s="3">
        <v>1458161307</v>
      </c>
      <c r="L3757" s="12">
        <f>(((K3757/60)/60)/24)+DATE(1970,1,1)</f>
        <v>42445.866979166662</v>
      </c>
      <c r="M3757" s="3" t="b">
        <v>0</v>
      </c>
      <c r="N3757" s="3">
        <v>28</v>
      </c>
      <c r="O3757" s="3" t="b">
        <v>1</v>
      </c>
      <c r="P3757" s="3" t="s">
        <v>8305</v>
      </c>
      <c r="Q3757" s="6">
        <f>E3757/D3757</f>
        <v>1.2963636363636364</v>
      </c>
      <c r="R3757" s="8">
        <f>E3757/N3757</f>
        <v>25.464285714285715</v>
      </c>
      <c r="S3757" s="3" t="s">
        <v>8319</v>
      </c>
      <c r="T3757" s="3" t="s">
        <v>8361</v>
      </c>
    </row>
    <row r="3758" spans="1:20" ht="10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12">
        <f t="shared" si="58"/>
        <v>41801.814791666664</v>
      </c>
      <c r="K3758" s="3">
        <v>1399923198</v>
      </c>
      <c r="L3758" s="12">
        <f>(((K3758/60)/60)/24)+DATE(1970,1,1)</f>
        <v>41771.814791666664</v>
      </c>
      <c r="M3758" s="3" t="b">
        <v>0</v>
      </c>
      <c r="N3758" s="3">
        <v>17</v>
      </c>
      <c r="O3758" s="3" t="b">
        <v>1</v>
      </c>
      <c r="P3758" s="3" t="s">
        <v>8305</v>
      </c>
      <c r="Q3758" s="6">
        <f>E3758/D3758</f>
        <v>1.0111111111111111</v>
      </c>
      <c r="R3758" s="8">
        <f>E3758/N3758</f>
        <v>267.64705882352939</v>
      </c>
      <c r="S3758" s="3" t="s">
        <v>8319</v>
      </c>
      <c r="T3758" s="3" t="s">
        <v>8361</v>
      </c>
    </row>
    <row r="3759" spans="1:20" ht="10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12">
        <f t="shared" si="58"/>
        <v>41974.850868055553</v>
      </c>
      <c r="K3759" s="3">
        <v>1415737515</v>
      </c>
      <c r="L3759" s="12">
        <f>(((K3759/60)/60)/24)+DATE(1970,1,1)</f>
        <v>41954.850868055553</v>
      </c>
      <c r="M3759" s="3" t="b">
        <v>0</v>
      </c>
      <c r="N3759" s="3">
        <v>50</v>
      </c>
      <c r="O3759" s="3" t="b">
        <v>1</v>
      </c>
      <c r="P3759" s="3" t="s">
        <v>8305</v>
      </c>
      <c r="Q3759" s="6">
        <f>E3759/D3759</f>
        <v>1.0851428571428572</v>
      </c>
      <c r="R3759" s="8">
        <f>E3759/N3759</f>
        <v>75.959999999999994</v>
      </c>
      <c r="S3759" s="3" t="s">
        <v>8319</v>
      </c>
      <c r="T3759" s="3" t="s">
        <v>8361</v>
      </c>
    </row>
    <row r="3760" spans="1:20" ht="42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12">
        <f t="shared" si="58"/>
        <v>41778.208333333336</v>
      </c>
      <c r="K3760" s="3">
        <v>1397819938</v>
      </c>
      <c r="L3760" s="12">
        <f>(((K3760/60)/60)/24)+DATE(1970,1,1)</f>
        <v>41747.471504629626</v>
      </c>
      <c r="M3760" s="3" t="b">
        <v>0</v>
      </c>
      <c r="N3760" s="3">
        <v>26</v>
      </c>
      <c r="O3760" s="3" t="b">
        <v>1</v>
      </c>
      <c r="P3760" s="3" t="s">
        <v>8305</v>
      </c>
      <c r="Q3760" s="6">
        <f>E3760/D3760</f>
        <v>1.0233333333333334</v>
      </c>
      <c r="R3760" s="8">
        <f>E3760/N3760</f>
        <v>59.03846153846154</v>
      </c>
      <c r="S3760" s="3" t="s">
        <v>8319</v>
      </c>
      <c r="T3760" s="3" t="s">
        <v>8361</v>
      </c>
    </row>
    <row r="3761" spans="1:20" ht="63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12">
        <f t="shared" si="58"/>
        <v>42242.108252314814</v>
      </c>
      <c r="K3761" s="3">
        <v>1435372553</v>
      </c>
      <c r="L3761" s="12">
        <f>(((K3761/60)/60)/24)+DATE(1970,1,1)</f>
        <v>42182.108252314814</v>
      </c>
      <c r="M3761" s="3" t="b">
        <v>0</v>
      </c>
      <c r="N3761" s="3">
        <v>88</v>
      </c>
      <c r="O3761" s="3" t="b">
        <v>1</v>
      </c>
      <c r="P3761" s="3" t="s">
        <v>8305</v>
      </c>
      <c r="Q3761" s="6">
        <f>E3761/D3761</f>
        <v>1.1024425000000002</v>
      </c>
      <c r="R3761" s="8">
        <f>E3761/N3761</f>
        <v>50.111022727272733</v>
      </c>
      <c r="S3761" s="3" t="s">
        <v>8319</v>
      </c>
      <c r="T3761" s="3" t="s">
        <v>8361</v>
      </c>
    </row>
    <row r="3762" spans="1:20" ht="10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12">
        <f t="shared" si="58"/>
        <v>41764.525300925925</v>
      </c>
      <c r="K3762" s="3">
        <v>1397133386</v>
      </c>
      <c r="L3762" s="12">
        <f>(((K3762/60)/60)/24)+DATE(1970,1,1)</f>
        <v>41739.525300925925</v>
      </c>
      <c r="M3762" s="3" t="b">
        <v>0</v>
      </c>
      <c r="N3762" s="3">
        <v>91</v>
      </c>
      <c r="O3762" s="3" t="b">
        <v>1</v>
      </c>
      <c r="P3762" s="3" t="s">
        <v>8305</v>
      </c>
      <c r="Q3762" s="6">
        <f>E3762/D3762</f>
        <v>1.010154</v>
      </c>
      <c r="R3762" s="8">
        <f>E3762/N3762</f>
        <v>55.502967032967035</v>
      </c>
      <c r="S3762" s="3" t="s">
        <v>8319</v>
      </c>
      <c r="T3762" s="3" t="s">
        <v>8361</v>
      </c>
    </row>
    <row r="3763" spans="1:20" ht="10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12">
        <f t="shared" si="58"/>
        <v>42226.958333333328</v>
      </c>
      <c r="K3763" s="3">
        <v>1434625937</v>
      </c>
      <c r="L3763" s="12">
        <f>(((K3763/60)/60)/24)+DATE(1970,1,1)</f>
        <v>42173.466863425929</v>
      </c>
      <c r="M3763" s="3" t="b">
        <v>0</v>
      </c>
      <c r="N3763" s="3">
        <v>3</v>
      </c>
      <c r="O3763" s="3" t="b">
        <v>1</v>
      </c>
      <c r="P3763" s="3" t="s">
        <v>8305</v>
      </c>
      <c r="Q3763" s="6">
        <f>E3763/D3763</f>
        <v>1</v>
      </c>
      <c r="R3763" s="8">
        <f>E3763/N3763</f>
        <v>166.66666666666666</v>
      </c>
      <c r="S3763" s="3" t="s">
        <v>8319</v>
      </c>
      <c r="T3763" s="3" t="s">
        <v>8361</v>
      </c>
    </row>
    <row r="3764" spans="1:20" ht="84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12">
        <f t="shared" si="58"/>
        <v>42218.813530092593</v>
      </c>
      <c r="K3764" s="3">
        <v>1436383889</v>
      </c>
      <c r="L3764" s="12">
        <f>(((K3764/60)/60)/24)+DATE(1970,1,1)</f>
        <v>42193.813530092593</v>
      </c>
      <c r="M3764" s="3" t="b">
        <v>0</v>
      </c>
      <c r="N3764" s="3">
        <v>28</v>
      </c>
      <c r="O3764" s="3" t="b">
        <v>1</v>
      </c>
      <c r="P3764" s="3" t="s">
        <v>8305</v>
      </c>
      <c r="Q3764" s="6">
        <f>E3764/D3764</f>
        <v>1.0624</v>
      </c>
      <c r="R3764" s="8">
        <f>E3764/N3764</f>
        <v>47.428571428571431</v>
      </c>
      <c r="S3764" s="3" t="s">
        <v>8319</v>
      </c>
      <c r="T3764" s="3" t="s">
        <v>8361</v>
      </c>
    </row>
    <row r="3765" spans="1:20" ht="63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12">
        <f t="shared" si="58"/>
        <v>42095.708634259259</v>
      </c>
      <c r="K3765" s="3">
        <v>1425319226</v>
      </c>
      <c r="L3765" s="12">
        <f>(((K3765/60)/60)/24)+DATE(1970,1,1)</f>
        <v>42065.750300925924</v>
      </c>
      <c r="M3765" s="3" t="b">
        <v>0</v>
      </c>
      <c r="N3765" s="3">
        <v>77</v>
      </c>
      <c r="O3765" s="3" t="b">
        <v>1</v>
      </c>
      <c r="P3765" s="3" t="s">
        <v>8305</v>
      </c>
      <c r="Q3765" s="6">
        <f>E3765/D3765</f>
        <v>1</v>
      </c>
      <c r="R3765" s="8">
        <f>E3765/N3765</f>
        <v>64.935064935064929</v>
      </c>
      <c r="S3765" s="3" t="s">
        <v>8319</v>
      </c>
      <c r="T3765" s="3" t="s">
        <v>8361</v>
      </c>
    </row>
    <row r="3766" spans="1:20" ht="84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12">
        <f t="shared" si="58"/>
        <v>42519.024999999994</v>
      </c>
      <c r="K3766" s="3">
        <v>1462824832</v>
      </c>
      <c r="L3766" s="12">
        <f>(((K3766/60)/60)/24)+DATE(1970,1,1)</f>
        <v>42499.842962962968</v>
      </c>
      <c r="M3766" s="3" t="b">
        <v>0</v>
      </c>
      <c r="N3766" s="3">
        <v>27</v>
      </c>
      <c r="O3766" s="3" t="b">
        <v>1</v>
      </c>
      <c r="P3766" s="3" t="s">
        <v>8305</v>
      </c>
      <c r="Q3766" s="6">
        <f>E3766/D3766</f>
        <v>1</v>
      </c>
      <c r="R3766" s="8">
        <f>E3766/N3766</f>
        <v>55.555555555555557</v>
      </c>
      <c r="S3766" s="3" t="s">
        <v>8319</v>
      </c>
      <c r="T3766" s="3" t="s">
        <v>8361</v>
      </c>
    </row>
    <row r="3767" spans="1:20" ht="126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12">
        <f t="shared" si="58"/>
        <v>41850.776412037041</v>
      </c>
      <c r="K3767" s="3">
        <v>1404153482</v>
      </c>
      <c r="L3767" s="12">
        <f>(((K3767/60)/60)/24)+DATE(1970,1,1)</f>
        <v>41820.776412037041</v>
      </c>
      <c r="M3767" s="3" t="b">
        <v>0</v>
      </c>
      <c r="N3767" s="3">
        <v>107</v>
      </c>
      <c r="O3767" s="3" t="b">
        <v>1</v>
      </c>
      <c r="P3767" s="3" t="s">
        <v>8305</v>
      </c>
      <c r="Q3767" s="6">
        <f>E3767/D3767</f>
        <v>1.1345714285714286</v>
      </c>
      <c r="R3767" s="8">
        <f>E3767/N3767</f>
        <v>74.224299065420567</v>
      </c>
      <c r="S3767" s="3" t="s">
        <v>8319</v>
      </c>
      <c r="T3767" s="3" t="s">
        <v>8361</v>
      </c>
    </row>
    <row r="3768" spans="1:20" ht="84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12">
        <f t="shared" si="58"/>
        <v>41823.167187500003</v>
      </c>
      <c r="K3768" s="3">
        <v>1401336045</v>
      </c>
      <c r="L3768" s="12">
        <f>(((K3768/60)/60)/24)+DATE(1970,1,1)</f>
        <v>41788.167187500003</v>
      </c>
      <c r="M3768" s="3" t="b">
        <v>0</v>
      </c>
      <c r="N3768" s="3">
        <v>96</v>
      </c>
      <c r="O3768" s="3" t="b">
        <v>1</v>
      </c>
      <c r="P3768" s="3" t="s">
        <v>8305</v>
      </c>
      <c r="Q3768" s="6">
        <f>E3768/D3768</f>
        <v>1.0265010000000001</v>
      </c>
      <c r="R3768" s="8">
        <f>E3768/N3768</f>
        <v>106.9271875</v>
      </c>
      <c r="S3768" s="3" t="s">
        <v>8319</v>
      </c>
      <c r="T3768" s="3" t="s">
        <v>8361</v>
      </c>
    </row>
    <row r="3769" spans="1:20" ht="10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12">
        <f t="shared" si="58"/>
        <v>42064.207638888889</v>
      </c>
      <c r="K3769" s="3">
        <v>1423960097</v>
      </c>
      <c r="L3769" s="12">
        <f>(((K3769/60)/60)/24)+DATE(1970,1,1)</f>
        <v>42050.019641203704</v>
      </c>
      <c r="M3769" s="3" t="b">
        <v>0</v>
      </c>
      <c r="N3769" s="3">
        <v>56</v>
      </c>
      <c r="O3769" s="3" t="b">
        <v>1</v>
      </c>
      <c r="P3769" s="3" t="s">
        <v>8305</v>
      </c>
      <c r="Q3769" s="6">
        <f>E3769/D3769</f>
        <v>1.1675</v>
      </c>
      <c r="R3769" s="8">
        <f>E3769/N3769</f>
        <v>41.696428571428569</v>
      </c>
      <c r="S3769" s="3" t="s">
        <v>8319</v>
      </c>
      <c r="T3769" s="3" t="s">
        <v>8361</v>
      </c>
    </row>
    <row r="3770" spans="1:20" ht="10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12">
        <f t="shared" si="58"/>
        <v>41802.727893518517</v>
      </c>
      <c r="K3770" s="3">
        <v>1400002090</v>
      </c>
      <c r="L3770" s="12">
        <f>(((K3770/60)/60)/24)+DATE(1970,1,1)</f>
        <v>41772.727893518517</v>
      </c>
      <c r="M3770" s="3" t="b">
        <v>0</v>
      </c>
      <c r="N3770" s="3">
        <v>58</v>
      </c>
      <c r="O3770" s="3" t="b">
        <v>1</v>
      </c>
      <c r="P3770" s="3" t="s">
        <v>8305</v>
      </c>
      <c r="Q3770" s="6">
        <f>E3770/D3770</f>
        <v>1.0765274999999999</v>
      </c>
      <c r="R3770" s="8">
        <f>E3770/N3770</f>
        <v>74.243275862068955</v>
      </c>
      <c r="S3770" s="3" t="s">
        <v>8319</v>
      </c>
      <c r="T3770" s="3" t="s">
        <v>8361</v>
      </c>
    </row>
    <row r="3771" spans="1:20" ht="10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12">
        <f t="shared" si="58"/>
        <v>42475.598136574074</v>
      </c>
      <c r="K3771" s="3">
        <v>1458138079</v>
      </c>
      <c r="L3771" s="12">
        <f>(((K3771/60)/60)/24)+DATE(1970,1,1)</f>
        <v>42445.598136574074</v>
      </c>
      <c r="M3771" s="3" t="b">
        <v>0</v>
      </c>
      <c r="N3771" s="3">
        <v>15</v>
      </c>
      <c r="O3771" s="3" t="b">
        <v>1</v>
      </c>
      <c r="P3771" s="3" t="s">
        <v>8305</v>
      </c>
      <c r="Q3771" s="6">
        <f>E3771/D3771</f>
        <v>1</v>
      </c>
      <c r="R3771" s="8">
        <f>E3771/N3771</f>
        <v>73.333333333333329</v>
      </c>
      <c r="S3771" s="3" t="s">
        <v>8319</v>
      </c>
      <c r="T3771" s="3" t="s">
        <v>8361</v>
      </c>
    </row>
    <row r="3772" spans="1:20" ht="10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12">
        <f t="shared" si="58"/>
        <v>42168.930671296301</v>
      </c>
      <c r="K3772" s="3">
        <v>1431642010</v>
      </c>
      <c r="L3772" s="12">
        <f>(((K3772/60)/60)/24)+DATE(1970,1,1)</f>
        <v>42138.930671296301</v>
      </c>
      <c r="M3772" s="3" t="b">
        <v>0</v>
      </c>
      <c r="N3772" s="3">
        <v>20</v>
      </c>
      <c r="O3772" s="3" t="b">
        <v>1</v>
      </c>
      <c r="P3772" s="3" t="s">
        <v>8305</v>
      </c>
      <c r="Q3772" s="6">
        <f>E3772/D3772</f>
        <v>1</v>
      </c>
      <c r="R3772" s="8">
        <f>E3772/N3772</f>
        <v>100</v>
      </c>
      <c r="S3772" s="3" t="s">
        <v>8319</v>
      </c>
      <c r="T3772" s="3" t="s">
        <v>8361</v>
      </c>
    </row>
    <row r="3773" spans="1:20" ht="63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12">
        <f t="shared" si="58"/>
        <v>42508</v>
      </c>
      <c r="K3773" s="3">
        <v>1462307652</v>
      </c>
      <c r="L3773" s="12">
        <f>(((K3773/60)/60)/24)+DATE(1970,1,1)</f>
        <v>42493.857083333336</v>
      </c>
      <c r="M3773" s="3" t="b">
        <v>0</v>
      </c>
      <c r="N3773" s="3">
        <v>38</v>
      </c>
      <c r="O3773" s="3" t="b">
        <v>1</v>
      </c>
      <c r="P3773" s="3" t="s">
        <v>8305</v>
      </c>
      <c r="Q3773" s="6">
        <f>E3773/D3773</f>
        <v>1.46</v>
      </c>
      <c r="R3773" s="8">
        <f>E3773/N3773</f>
        <v>38.421052631578945</v>
      </c>
      <c r="S3773" s="3" t="s">
        <v>8319</v>
      </c>
      <c r="T3773" s="3" t="s">
        <v>8361</v>
      </c>
    </row>
    <row r="3774" spans="1:20" ht="84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12">
        <f t="shared" si="58"/>
        <v>42703.25</v>
      </c>
      <c r="K3774" s="3">
        <v>1478616506</v>
      </c>
      <c r="L3774" s="12">
        <f>(((K3774/60)/60)/24)+DATE(1970,1,1)</f>
        <v>42682.616967592592</v>
      </c>
      <c r="M3774" s="3" t="b">
        <v>0</v>
      </c>
      <c r="N3774" s="3">
        <v>33</v>
      </c>
      <c r="O3774" s="3" t="b">
        <v>1</v>
      </c>
      <c r="P3774" s="3" t="s">
        <v>8305</v>
      </c>
      <c r="Q3774" s="6">
        <f>E3774/D3774</f>
        <v>1.1020000000000001</v>
      </c>
      <c r="R3774" s="8">
        <f>E3774/N3774</f>
        <v>166.96969696969697</v>
      </c>
      <c r="S3774" s="3" t="s">
        <v>8319</v>
      </c>
      <c r="T3774" s="3" t="s">
        <v>8361</v>
      </c>
    </row>
    <row r="3775" spans="1:20" ht="63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12">
        <f t="shared" si="58"/>
        <v>42689.088888888888</v>
      </c>
      <c r="K3775" s="3">
        <v>1476317247</v>
      </c>
      <c r="L3775" s="12">
        <f>(((K3775/60)/60)/24)+DATE(1970,1,1)</f>
        <v>42656.005173611105</v>
      </c>
      <c r="M3775" s="3" t="b">
        <v>0</v>
      </c>
      <c r="N3775" s="3">
        <v>57</v>
      </c>
      <c r="O3775" s="3" t="b">
        <v>1</v>
      </c>
      <c r="P3775" s="3" t="s">
        <v>8305</v>
      </c>
      <c r="Q3775" s="6">
        <f>E3775/D3775</f>
        <v>1.0820000000000001</v>
      </c>
      <c r="R3775" s="8">
        <f>E3775/N3775</f>
        <v>94.912280701754383</v>
      </c>
      <c r="S3775" s="3" t="s">
        <v>8319</v>
      </c>
      <c r="T3775" s="3" t="s">
        <v>8361</v>
      </c>
    </row>
    <row r="3776" spans="1:20" ht="10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12">
        <f t="shared" si="58"/>
        <v>42103.792303240742</v>
      </c>
      <c r="K3776" s="3">
        <v>1427223655</v>
      </c>
      <c r="L3776" s="12">
        <f>(((K3776/60)/60)/24)+DATE(1970,1,1)</f>
        <v>42087.792303240742</v>
      </c>
      <c r="M3776" s="3" t="b">
        <v>0</v>
      </c>
      <c r="N3776" s="3">
        <v>25</v>
      </c>
      <c r="O3776" s="3" t="b">
        <v>1</v>
      </c>
      <c r="P3776" s="3" t="s">
        <v>8305</v>
      </c>
      <c r="Q3776" s="6">
        <f>E3776/D3776</f>
        <v>1</v>
      </c>
      <c r="R3776" s="8">
        <f>E3776/N3776</f>
        <v>100</v>
      </c>
      <c r="S3776" s="3" t="s">
        <v>8319</v>
      </c>
      <c r="T3776" s="3" t="s">
        <v>8361</v>
      </c>
    </row>
    <row r="3777" spans="1:20" ht="10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12">
        <f t="shared" si="58"/>
        <v>42103.166666666672</v>
      </c>
      <c r="K3777" s="3">
        <v>1426199843</v>
      </c>
      <c r="L3777" s="12">
        <f>(((K3777/60)/60)/24)+DATE(1970,1,1)</f>
        <v>42075.942627314813</v>
      </c>
      <c r="M3777" s="3" t="b">
        <v>0</v>
      </c>
      <c r="N3777" s="3">
        <v>14</v>
      </c>
      <c r="O3777" s="3" t="b">
        <v>1</v>
      </c>
      <c r="P3777" s="3" t="s">
        <v>8305</v>
      </c>
      <c r="Q3777" s="6">
        <f>E3777/D3777</f>
        <v>1.0024999999999999</v>
      </c>
      <c r="R3777" s="8">
        <f>E3777/N3777</f>
        <v>143.21428571428572</v>
      </c>
      <c r="S3777" s="3" t="s">
        <v>8319</v>
      </c>
      <c r="T3777" s="3" t="s">
        <v>8361</v>
      </c>
    </row>
    <row r="3778" spans="1:20" ht="10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12">
        <f t="shared" si="58"/>
        <v>41852.041666666664</v>
      </c>
      <c r="K3778" s="3">
        <v>1403599778</v>
      </c>
      <c r="L3778" s="12">
        <f>(((K3778/60)/60)/24)+DATE(1970,1,1)</f>
        <v>41814.367800925924</v>
      </c>
      <c r="M3778" s="3" t="b">
        <v>0</v>
      </c>
      <c r="N3778" s="3">
        <v>94</v>
      </c>
      <c r="O3778" s="3" t="b">
        <v>1</v>
      </c>
      <c r="P3778" s="3" t="s">
        <v>8305</v>
      </c>
      <c r="Q3778" s="6">
        <f>E3778/D3778</f>
        <v>1.0671250000000001</v>
      </c>
      <c r="R3778" s="8">
        <f>E3778/N3778</f>
        <v>90.819148936170208</v>
      </c>
      <c r="S3778" s="3" t="s">
        <v>8319</v>
      </c>
      <c r="T3778" s="3" t="s">
        <v>8361</v>
      </c>
    </row>
    <row r="3779" spans="1:20" ht="84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12">
        <f t="shared" ref="J3779:J3842" si="59">(((I3779/60)/60)/24)+DATE(1970,1,1)</f>
        <v>41909.166666666664</v>
      </c>
      <c r="K3779" s="3">
        <v>1409884821</v>
      </c>
      <c r="L3779" s="12">
        <f>(((K3779/60)/60)/24)+DATE(1970,1,1)</f>
        <v>41887.111354166671</v>
      </c>
      <c r="M3779" s="3" t="b">
        <v>0</v>
      </c>
      <c r="N3779" s="3">
        <v>59</v>
      </c>
      <c r="O3779" s="3" t="b">
        <v>1</v>
      </c>
      <c r="P3779" s="3" t="s">
        <v>8305</v>
      </c>
      <c r="Q3779" s="6">
        <f>E3779/D3779</f>
        <v>1.4319999999999999</v>
      </c>
      <c r="R3779" s="8">
        <f>E3779/N3779</f>
        <v>48.542372881355931</v>
      </c>
      <c r="S3779" s="3" t="s">
        <v>8319</v>
      </c>
      <c r="T3779" s="3" t="s">
        <v>8361</v>
      </c>
    </row>
    <row r="3780" spans="1:20" ht="63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12">
        <f t="shared" si="59"/>
        <v>42049.819212962961</v>
      </c>
      <c r="K3780" s="3">
        <v>1418758780</v>
      </c>
      <c r="L3780" s="12">
        <f>(((K3780/60)/60)/24)+DATE(1970,1,1)</f>
        <v>41989.819212962961</v>
      </c>
      <c r="M3780" s="3" t="b">
        <v>0</v>
      </c>
      <c r="N3780" s="3">
        <v>36</v>
      </c>
      <c r="O3780" s="3" t="b">
        <v>1</v>
      </c>
      <c r="P3780" s="3" t="s">
        <v>8305</v>
      </c>
      <c r="Q3780" s="6">
        <f>E3780/D3780</f>
        <v>1.0504166666666668</v>
      </c>
      <c r="R3780" s="8">
        <f>E3780/N3780</f>
        <v>70.027777777777771</v>
      </c>
      <c r="S3780" s="3" t="s">
        <v>8319</v>
      </c>
      <c r="T3780" s="3" t="s">
        <v>8361</v>
      </c>
    </row>
    <row r="3781" spans="1:20" ht="42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12">
        <f t="shared" si="59"/>
        <v>42455.693750000006</v>
      </c>
      <c r="K3781" s="3">
        <v>1456421940</v>
      </c>
      <c r="L3781" s="12">
        <f>(((K3781/60)/60)/24)+DATE(1970,1,1)</f>
        <v>42425.735416666663</v>
      </c>
      <c r="M3781" s="3" t="b">
        <v>0</v>
      </c>
      <c r="N3781" s="3">
        <v>115</v>
      </c>
      <c r="O3781" s="3" t="b">
        <v>1</v>
      </c>
      <c r="P3781" s="3" t="s">
        <v>8305</v>
      </c>
      <c r="Q3781" s="6">
        <f>E3781/D3781</f>
        <v>1.0398000000000001</v>
      </c>
      <c r="R3781" s="8">
        <f>E3781/N3781</f>
        <v>135.62608695652173</v>
      </c>
      <c r="S3781" s="3" t="s">
        <v>8319</v>
      </c>
      <c r="T3781" s="3" t="s">
        <v>8361</v>
      </c>
    </row>
    <row r="3782" spans="1:20" ht="84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12">
        <f t="shared" si="59"/>
        <v>42198.837499999994</v>
      </c>
      <c r="K3782" s="3">
        <v>1433999785</v>
      </c>
      <c r="L3782" s="12">
        <f>(((K3782/60)/60)/24)+DATE(1970,1,1)</f>
        <v>42166.219733796301</v>
      </c>
      <c r="M3782" s="3" t="b">
        <v>0</v>
      </c>
      <c r="N3782" s="3">
        <v>30</v>
      </c>
      <c r="O3782" s="3" t="b">
        <v>1</v>
      </c>
      <c r="P3782" s="3" t="s">
        <v>8305</v>
      </c>
      <c r="Q3782" s="6">
        <f>E3782/D3782</f>
        <v>1.2</v>
      </c>
      <c r="R3782" s="8">
        <f>E3782/N3782</f>
        <v>100</v>
      </c>
      <c r="S3782" s="3" t="s">
        <v>8319</v>
      </c>
      <c r="T3782" s="3" t="s">
        <v>8361</v>
      </c>
    </row>
    <row r="3783" spans="1:20" ht="10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12">
        <f t="shared" si="59"/>
        <v>41890.882928240739</v>
      </c>
      <c r="K3783" s="3">
        <v>1408050685</v>
      </c>
      <c r="L3783" s="12">
        <f>(((K3783/60)/60)/24)+DATE(1970,1,1)</f>
        <v>41865.882928240739</v>
      </c>
      <c r="M3783" s="3" t="b">
        <v>0</v>
      </c>
      <c r="N3783" s="3">
        <v>52</v>
      </c>
      <c r="O3783" s="3" t="b">
        <v>1</v>
      </c>
      <c r="P3783" s="3" t="s">
        <v>8305</v>
      </c>
      <c r="Q3783" s="6">
        <f>E3783/D3783</f>
        <v>1.0966666666666667</v>
      </c>
      <c r="R3783" s="8">
        <f>E3783/N3783</f>
        <v>94.90384615384616</v>
      </c>
      <c r="S3783" s="3" t="s">
        <v>8319</v>
      </c>
      <c r="T3783" s="3" t="s">
        <v>8361</v>
      </c>
    </row>
    <row r="3784" spans="1:20" ht="10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12">
        <f t="shared" si="59"/>
        <v>42575.958333333328</v>
      </c>
      <c r="K3784" s="3">
        <v>1466887297</v>
      </c>
      <c r="L3784" s="12">
        <f>(((K3784/60)/60)/24)+DATE(1970,1,1)</f>
        <v>42546.862233796302</v>
      </c>
      <c r="M3784" s="3" t="b">
        <v>0</v>
      </c>
      <c r="N3784" s="3">
        <v>27</v>
      </c>
      <c r="O3784" s="3" t="b">
        <v>1</v>
      </c>
      <c r="P3784" s="3" t="s">
        <v>8305</v>
      </c>
      <c r="Q3784" s="6">
        <f>E3784/D3784</f>
        <v>1.0175000000000001</v>
      </c>
      <c r="R3784" s="8">
        <f>E3784/N3784</f>
        <v>75.370370370370367</v>
      </c>
      <c r="S3784" s="3" t="s">
        <v>8319</v>
      </c>
      <c r="T3784" s="3" t="s">
        <v>8361</v>
      </c>
    </row>
    <row r="3785" spans="1:20" ht="84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12">
        <f t="shared" si="59"/>
        <v>42444.666666666672</v>
      </c>
      <c r="K3785" s="3">
        <v>1455938520</v>
      </c>
      <c r="L3785" s="12">
        <f>(((K3785/60)/60)/24)+DATE(1970,1,1)</f>
        <v>42420.140277777777</v>
      </c>
      <c r="M3785" s="3" t="b">
        <v>0</v>
      </c>
      <c r="N3785" s="3">
        <v>24</v>
      </c>
      <c r="O3785" s="3" t="b">
        <v>1</v>
      </c>
      <c r="P3785" s="3" t="s">
        <v>8305</v>
      </c>
      <c r="Q3785" s="6">
        <f>E3785/D3785</f>
        <v>1.2891666666666666</v>
      </c>
      <c r="R3785" s="8">
        <f>E3785/N3785</f>
        <v>64.458333333333329</v>
      </c>
      <c r="S3785" s="3" t="s">
        <v>8319</v>
      </c>
      <c r="T3785" s="3" t="s">
        <v>8361</v>
      </c>
    </row>
    <row r="3786" spans="1:20" ht="10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12">
        <f t="shared" si="59"/>
        <v>42561.980694444443</v>
      </c>
      <c r="K3786" s="3">
        <v>1465601532</v>
      </c>
      <c r="L3786" s="12">
        <f>(((K3786/60)/60)/24)+DATE(1970,1,1)</f>
        <v>42531.980694444443</v>
      </c>
      <c r="M3786" s="3" t="b">
        <v>0</v>
      </c>
      <c r="N3786" s="3">
        <v>10</v>
      </c>
      <c r="O3786" s="3" t="b">
        <v>1</v>
      </c>
      <c r="P3786" s="3" t="s">
        <v>8305</v>
      </c>
      <c r="Q3786" s="6">
        <f>E3786/D3786</f>
        <v>1.1499999999999999</v>
      </c>
      <c r="R3786" s="8">
        <f>E3786/N3786</f>
        <v>115</v>
      </c>
      <c r="S3786" s="3" t="s">
        <v>8319</v>
      </c>
      <c r="T3786" s="3" t="s">
        <v>8361</v>
      </c>
    </row>
    <row r="3787" spans="1:20" ht="10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12">
        <f t="shared" si="59"/>
        <v>42584.418749999997</v>
      </c>
      <c r="K3787" s="3">
        <v>1467040769</v>
      </c>
      <c r="L3787" s="12">
        <f>(((K3787/60)/60)/24)+DATE(1970,1,1)</f>
        <v>42548.63853009259</v>
      </c>
      <c r="M3787" s="3" t="b">
        <v>0</v>
      </c>
      <c r="N3787" s="3">
        <v>30</v>
      </c>
      <c r="O3787" s="3" t="b">
        <v>1</v>
      </c>
      <c r="P3787" s="3" t="s">
        <v>8305</v>
      </c>
      <c r="Q3787" s="6">
        <f>E3787/D3787</f>
        <v>1.5075000000000001</v>
      </c>
      <c r="R3787" s="8">
        <f>E3787/N3787</f>
        <v>100.5</v>
      </c>
      <c r="S3787" s="3" t="s">
        <v>8319</v>
      </c>
      <c r="T3787" s="3" t="s">
        <v>8361</v>
      </c>
    </row>
    <row r="3788" spans="1:20" ht="10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12">
        <f t="shared" si="59"/>
        <v>42517.037905092591</v>
      </c>
      <c r="K3788" s="3">
        <v>1461718475</v>
      </c>
      <c r="L3788" s="12">
        <f>(((K3788/60)/60)/24)+DATE(1970,1,1)</f>
        <v>42487.037905092591</v>
      </c>
      <c r="M3788" s="3" t="b">
        <v>0</v>
      </c>
      <c r="N3788" s="3">
        <v>71</v>
      </c>
      <c r="O3788" s="3" t="b">
        <v>1</v>
      </c>
      <c r="P3788" s="3" t="s">
        <v>8305</v>
      </c>
      <c r="Q3788" s="6">
        <f>E3788/D3788</f>
        <v>1.1096666666666666</v>
      </c>
      <c r="R3788" s="8">
        <f>E3788/N3788</f>
        <v>93.774647887323937</v>
      </c>
      <c r="S3788" s="3" t="s">
        <v>8319</v>
      </c>
      <c r="T3788" s="3" t="s">
        <v>8361</v>
      </c>
    </row>
    <row r="3789" spans="1:20" ht="10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12">
        <f t="shared" si="59"/>
        <v>42196.165972222225</v>
      </c>
      <c r="K3789" s="3">
        <v>1434113406</v>
      </c>
      <c r="L3789" s="12">
        <f>(((K3789/60)/60)/24)+DATE(1970,1,1)</f>
        <v>42167.534791666665</v>
      </c>
      <c r="M3789" s="3" t="b">
        <v>0</v>
      </c>
      <c r="N3789" s="3">
        <v>10</v>
      </c>
      <c r="O3789" s="3" t="b">
        <v>1</v>
      </c>
      <c r="P3789" s="3" t="s">
        <v>8305</v>
      </c>
      <c r="Q3789" s="6">
        <f>E3789/D3789</f>
        <v>1.0028571428571429</v>
      </c>
      <c r="R3789" s="8">
        <f>E3789/N3789</f>
        <v>35.1</v>
      </c>
      <c r="S3789" s="3" t="s">
        <v>8319</v>
      </c>
      <c r="T3789" s="3" t="s">
        <v>8361</v>
      </c>
    </row>
    <row r="3790" spans="1:20" ht="126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12">
        <f t="shared" si="59"/>
        <v>42361.679166666669</v>
      </c>
      <c r="K3790" s="3">
        <v>1448469719</v>
      </c>
      <c r="L3790" s="12">
        <f>(((K3790/60)/60)/24)+DATE(1970,1,1)</f>
        <v>42333.695821759262</v>
      </c>
      <c r="M3790" s="3" t="b">
        <v>0</v>
      </c>
      <c r="N3790" s="3">
        <v>1</v>
      </c>
      <c r="O3790" s="3" t="b">
        <v>0</v>
      </c>
      <c r="P3790" s="3" t="s">
        <v>8305</v>
      </c>
      <c r="Q3790" s="6">
        <f>E3790/D3790</f>
        <v>6.6666666666666671E-3</v>
      </c>
      <c r="R3790" s="8">
        <f>E3790/N3790</f>
        <v>500</v>
      </c>
      <c r="S3790" s="3" t="s">
        <v>8319</v>
      </c>
      <c r="T3790" s="3" t="s">
        <v>8361</v>
      </c>
    </row>
    <row r="3791" spans="1:20" ht="84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12">
        <f t="shared" si="59"/>
        <v>42170.798819444448</v>
      </c>
      <c r="K3791" s="3">
        <v>1431630618</v>
      </c>
      <c r="L3791" s="12">
        <f>(((K3791/60)/60)/24)+DATE(1970,1,1)</f>
        <v>42138.798819444448</v>
      </c>
      <c r="M3791" s="3" t="b">
        <v>0</v>
      </c>
      <c r="N3791" s="3">
        <v>4</v>
      </c>
      <c r="O3791" s="3" t="b">
        <v>0</v>
      </c>
      <c r="P3791" s="3" t="s">
        <v>8305</v>
      </c>
      <c r="Q3791" s="6">
        <f>E3791/D3791</f>
        <v>3.267605633802817E-2</v>
      </c>
      <c r="R3791" s="8">
        <f>E3791/N3791</f>
        <v>29</v>
      </c>
      <c r="S3791" s="3" t="s">
        <v>8319</v>
      </c>
      <c r="T3791" s="3" t="s">
        <v>8361</v>
      </c>
    </row>
    <row r="3792" spans="1:20" ht="10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12">
        <f t="shared" si="59"/>
        <v>42696.708599537036</v>
      </c>
      <c r="K3792" s="3">
        <v>1477238423</v>
      </c>
      <c r="L3792" s="12">
        <f>(((K3792/60)/60)/24)+DATE(1970,1,1)</f>
        <v>42666.666932870372</v>
      </c>
      <c r="M3792" s="3" t="b">
        <v>0</v>
      </c>
      <c r="N3792" s="3">
        <v>0</v>
      </c>
      <c r="O3792" s="3" t="b">
        <v>0</v>
      </c>
      <c r="P3792" s="3" t="s">
        <v>8305</v>
      </c>
      <c r="Q3792" s="6">
        <f>E3792/D3792</f>
        <v>0</v>
      </c>
      <c r="R3792" s="8" t="e">
        <f>E3792/N3792</f>
        <v>#DIV/0!</v>
      </c>
      <c r="S3792" s="3" t="s">
        <v>8319</v>
      </c>
      <c r="T3792" s="3" t="s">
        <v>8361</v>
      </c>
    </row>
    <row r="3793" spans="1:20" ht="63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12">
        <f t="shared" si="59"/>
        <v>41826.692037037035</v>
      </c>
      <c r="K3793" s="3">
        <v>1399480592</v>
      </c>
      <c r="L3793" s="12">
        <f>(((K3793/60)/60)/24)+DATE(1970,1,1)</f>
        <v>41766.692037037035</v>
      </c>
      <c r="M3793" s="3" t="b">
        <v>0</v>
      </c>
      <c r="N3793" s="3">
        <v>0</v>
      </c>
      <c r="O3793" s="3" t="b">
        <v>0</v>
      </c>
      <c r="P3793" s="3" t="s">
        <v>8305</v>
      </c>
      <c r="Q3793" s="6">
        <f>E3793/D3793</f>
        <v>0</v>
      </c>
      <c r="R3793" s="8" t="e">
        <f>E3793/N3793</f>
        <v>#DIV/0!</v>
      </c>
      <c r="S3793" s="3" t="s">
        <v>8319</v>
      </c>
      <c r="T3793" s="3" t="s">
        <v>8361</v>
      </c>
    </row>
    <row r="3794" spans="1:20" ht="63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12">
        <f t="shared" si="59"/>
        <v>42200.447013888886</v>
      </c>
      <c r="K3794" s="3">
        <v>1434365022</v>
      </c>
      <c r="L3794" s="12">
        <f>(((K3794/60)/60)/24)+DATE(1970,1,1)</f>
        <v>42170.447013888886</v>
      </c>
      <c r="M3794" s="3" t="b">
        <v>0</v>
      </c>
      <c r="N3794" s="3">
        <v>2</v>
      </c>
      <c r="O3794" s="3" t="b">
        <v>0</v>
      </c>
      <c r="P3794" s="3" t="s">
        <v>8305</v>
      </c>
      <c r="Q3794" s="6">
        <f>E3794/D3794</f>
        <v>2.8E-3</v>
      </c>
      <c r="R3794" s="8">
        <f>E3794/N3794</f>
        <v>17.5</v>
      </c>
      <c r="S3794" s="3" t="s">
        <v>8319</v>
      </c>
      <c r="T3794" s="3" t="s">
        <v>8361</v>
      </c>
    </row>
    <row r="3795" spans="1:20" ht="126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12">
        <f t="shared" si="59"/>
        <v>41989.938993055555</v>
      </c>
      <c r="K3795" s="3">
        <v>1416954729</v>
      </c>
      <c r="L3795" s="12">
        <f>(((K3795/60)/60)/24)+DATE(1970,1,1)</f>
        <v>41968.938993055555</v>
      </c>
      <c r="M3795" s="3" t="b">
        <v>0</v>
      </c>
      <c r="N3795" s="3">
        <v>24</v>
      </c>
      <c r="O3795" s="3" t="b">
        <v>0</v>
      </c>
      <c r="P3795" s="3" t="s">
        <v>8305</v>
      </c>
      <c r="Q3795" s="6">
        <f>E3795/D3795</f>
        <v>0.59657142857142853</v>
      </c>
      <c r="R3795" s="8">
        <f>E3795/N3795</f>
        <v>174</v>
      </c>
      <c r="S3795" s="3" t="s">
        <v>8319</v>
      </c>
      <c r="T3795" s="3" t="s">
        <v>8361</v>
      </c>
    </row>
    <row r="3796" spans="1:20" ht="10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12">
        <f t="shared" si="59"/>
        <v>42162.58048611111</v>
      </c>
      <c r="K3796" s="3">
        <v>1431093354</v>
      </c>
      <c r="L3796" s="12">
        <f>(((K3796/60)/60)/24)+DATE(1970,1,1)</f>
        <v>42132.58048611111</v>
      </c>
      <c r="M3796" s="3" t="b">
        <v>0</v>
      </c>
      <c r="N3796" s="3">
        <v>1</v>
      </c>
      <c r="O3796" s="3" t="b">
        <v>0</v>
      </c>
      <c r="P3796" s="3" t="s">
        <v>8305</v>
      </c>
      <c r="Q3796" s="6">
        <f>E3796/D3796</f>
        <v>0.01</v>
      </c>
      <c r="R3796" s="8">
        <f>E3796/N3796</f>
        <v>50</v>
      </c>
      <c r="S3796" s="3" t="s">
        <v>8319</v>
      </c>
      <c r="T3796" s="3" t="s">
        <v>8361</v>
      </c>
    </row>
    <row r="3797" spans="1:20" ht="10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12">
        <f t="shared" si="59"/>
        <v>42244.9375</v>
      </c>
      <c r="K3797" s="3">
        <v>1437042490</v>
      </c>
      <c r="L3797" s="12">
        <f>(((K3797/60)/60)/24)+DATE(1970,1,1)</f>
        <v>42201.436226851853</v>
      </c>
      <c r="M3797" s="3" t="b">
        <v>0</v>
      </c>
      <c r="N3797" s="3">
        <v>2</v>
      </c>
      <c r="O3797" s="3" t="b">
        <v>0</v>
      </c>
      <c r="P3797" s="3" t="s">
        <v>8305</v>
      </c>
      <c r="Q3797" s="6">
        <f>E3797/D3797</f>
        <v>1.6666666666666666E-2</v>
      </c>
      <c r="R3797" s="8">
        <f>E3797/N3797</f>
        <v>5</v>
      </c>
      <c r="S3797" s="3" t="s">
        <v>8319</v>
      </c>
      <c r="T3797" s="3" t="s">
        <v>8361</v>
      </c>
    </row>
    <row r="3798" spans="1:20" ht="84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12">
        <f t="shared" si="59"/>
        <v>42749.029583333337</v>
      </c>
      <c r="K3798" s="3">
        <v>1479170556</v>
      </c>
      <c r="L3798" s="12">
        <f>(((K3798/60)/60)/24)+DATE(1970,1,1)</f>
        <v>42689.029583333337</v>
      </c>
      <c r="M3798" s="3" t="b">
        <v>0</v>
      </c>
      <c r="N3798" s="3">
        <v>1</v>
      </c>
      <c r="O3798" s="3" t="b">
        <v>0</v>
      </c>
      <c r="P3798" s="3" t="s">
        <v>8305</v>
      </c>
      <c r="Q3798" s="6">
        <f>E3798/D3798</f>
        <v>4.4444444444444447E-5</v>
      </c>
      <c r="R3798" s="8">
        <f>E3798/N3798</f>
        <v>1</v>
      </c>
      <c r="S3798" s="3" t="s">
        <v>8319</v>
      </c>
      <c r="T3798" s="3" t="s">
        <v>8361</v>
      </c>
    </row>
    <row r="3799" spans="1:20" ht="10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12">
        <f t="shared" si="59"/>
        <v>42114.881539351853</v>
      </c>
      <c r="K3799" s="3">
        <v>1426972165</v>
      </c>
      <c r="L3799" s="12">
        <f>(((K3799/60)/60)/24)+DATE(1970,1,1)</f>
        <v>42084.881539351853</v>
      </c>
      <c r="M3799" s="3" t="b">
        <v>0</v>
      </c>
      <c r="N3799" s="3">
        <v>37</v>
      </c>
      <c r="O3799" s="3" t="b">
        <v>0</v>
      </c>
      <c r="P3799" s="3" t="s">
        <v>8305</v>
      </c>
      <c r="Q3799" s="6">
        <f>E3799/D3799</f>
        <v>0.89666666666666661</v>
      </c>
      <c r="R3799" s="8">
        <f>E3799/N3799</f>
        <v>145.40540540540542</v>
      </c>
      <c r="S3799" s="3" t="s">
        <v>8319</v>
      </c>
      <c r="T3799" s="3" t="s">
        <v>8361</v>
      </c>
    </row>
    <row r="3800" spans="1:20" ht="10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12">
        <f t="shared" si="59"/>
        <v>41861.722777777781</v>
      </c>
      <c r="K3800" s="3">
        <v>1405099248</v>
      </c>
      <c r="L3800" s="12">
        <f>(((K3800/60)/60)/24)+DATE(1970,1,1)</f>
        <v>41831.722777777781</v>
      </c>
      <c r="M3800" s="3" t="b">
        <v>0</v>
      </c>
      <c r="N3800" s="3">
        <v>5</v>
      </c>
      <c r="O3800" s="3" t="b">
        <v>0</v>
      </c>
      <c r="P3800" s="3" t="s">
        <v>8305</v>
      </c>
      <c r="Q3800" s="6">
        <f>E3800/D3800</f>
        <v>1.4642857142857143E-2</v>
      </c>
      <c r="R3800" s="8">
        <f>E3800/N3800</f>
        <v>205</v>
      </c>
      <c r="S3800" s="3" t="s">
        <v>8319</v>
      </c>
      <c r="T3800" s="3" t="s">
        <v>8361</v>
      </c>
    </row>
    <row r="3801" spans="1:20" ht="84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12">
        <f t="shared" si="59"/>
        <v>42440.93105324074</v>
      </c>
      <c r="K3801" s="3">
        <v>1455142843</v>
      </c>
      <c r="L3801" s="12">
        <f>(((K3801/60)/60)/24)+DATE(1970,1,1)</f>
        <v>42410.93105324074</v>
      </c>
      <c r="M3801" s="3" t="b">
        <v>0</v>
      </c>
      <c r="N3801" s="3">
        <v>4</v>
      </c>
      <c r="O3801" s="3" t="b">
        <v>0</v>
      </c>
      <c r="P3801" s="3" t="s">
        <v>8305</v>
      </c>
      <c r="Q3801" s="6">
        <f>E3801/D3801</f>
        <v>4.02E-2</v>
      </c>
      <c r="R3801" s="8">
        <f>E3801/N3801</f>
        <v>100.5</v>
      </c>
      <c r="S3801" s="3" t="s">
        <v>8319</v>
      </c>
      <c r="T3801" s="3" t="s">
        <v>8361</v>
      </c>
    </row>
    <row r="3802" spans="1:20" ht="10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12">
        <f t="shared" si="59"/>
        <v>42015.207638888889</v>
      </c>
      <c r="K3802" s="3">
        <v>1418146883</v>
      </c>
      <c r="L3802" s="12">
        <f>(((K3802/60)/60)/24)+DATE(1970,1,1)</f>
        <v>41982.737071759257</v>
      </c>
      <c r="M3802" s="3" t="b">
        <v>0</v>
      </c>
      <c r="N3802" s="3">
        <v>16</v>
      </c>
      <c r="O3802" s="3" t="b">
        <v>0</v>
      </c>
      <c r="P3802" s="3" t="s">
        <v>8305</v>
      </c>
      <c r="Q3802" s="6">
        <f>E3802/D3802</f>
        <v>4.0045454545454544E-2</v>
      </c>
      <c r="R3802" s="8">
        <f>E3802/N3802</f>
        <v>55.0625</v>
      </c>
      <c r="S3802" s="3" t="s">
        <v>8319</v>
      </c>
      <c r="T3802" s="3" t="s">
        <v>8361</v>
      </c>
    </row>
    <row r="3803" spans="1:20" ht="10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12">
        <f t="shared" si="59"/>
        <v>42006.676111111112</v>
      </c>
      <c r="K3803" s="3">
        <v>1417536816</v>
      </c>
      <c r="L3803" s="12">
        <f>(((K3803/60)/60)/24)+DATE(1970,1,1)</f>
        <v>41975.676111111112</v>
      </c>
      <c r="M3803" s="3" t="b">
        <v>0</v>
      </c>
      <c r="N3803" s="3">
        <v>9</v>
      </c>
      <c r="O3803" s="3" t="b">
        <v>0</v>
      </c>
      <c r="P3803" s="3" t="s">
        <v>8305</v>
      </c>
      <c r="Q3803" s="6">
        <f>E3803/D3803</f>
        <v>8.5199999999999998E-2</v>
      </c>
      <c r="R3803" s="8">
        <f>E3803/N3803</f>
        <v>47.333333333333336</v>
      </c>
      <c r="S3803" s="3" t="s">
        <v>8319</v>
      </c>
      <c r="T3803" s="3" t="s">
        <v>8361</v>
      </c>
    </row>
    <row r="3804" spans="1:20" ht="10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12">
        <f t="shared" si="59"/>
        <v>42299.126226851848</v>
      </c>
      <c r="K3804" s="3">
        <v>1442890906</v>
      </c>
      <c r="L3804" s="12">
        <f>(((K3804/60)/60)/24)+DATE(1970,1,1)</f>
        <v>42269.126226851848</v>
      </c>
      <c r="M3804" s="3" t="b">
        <v>0</v>
      </c>
      <c r="N3804" s="3">
        <v>0</v>
      </c>
      <c r="O3804" s="3" t="b">
        <v>0</v>
      </c>
      <c r="P3804" s="3" t="s">
        <v>8305</v>
      </c>
      <c r="Q3804" s="6">
        <f>E3804/D3804</f>
        <v>0</v>
      </c>
      <c r="R3804" s="8" t="e">
        <f>E3804/N3804</f>
        <v>#DIV/0!</v>
      </c>
      <c r="S3804" s="3" t="s">
        <v>8319</v>
      </c>
      <c r="T3804" s="3" t="s">
        <v>8361</v>
      </c>
    </row>
    <row r="3805" spans="1:20" ht="63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12">
        <f t="shared" si="59"/>
        <v>42433.971851851849</v>
      </c>
      <c r="K3805" s="3">
        <v>1454541568</v>
      </c>
      <c r="L3805" s="12">
        <f>(((K3805/60)/60)/24)+DATE(1970,1,1)</f>
        <v>42403.971851851849</v>
      </c>
      <c r="M3805" s="3" t="b">
        <v>0</v>
      </c>
      <c r="N3805" s="3">
        <v>40</v>
      </c>
      <c r="O3805" s="3" t="b">
        <v>0</v>
      </c>
      <c r="P3805" s="3" t="s">
        <v>8305</v>
      </c>
      <c r="Q3805" s="6">
        <f>E3805/D3805</f>
        <v>0.19650000000000001</v>
      </c>
      <c r="R3805" s="8">
        <f>E3805/N3805</f>
        <v>58.95</v>
      </c>
      <c r="S3805" s="3" t="s">
        <v>8319</v>
      </c>
      <c r="T3805" s="3" t="s">
        <v>8361</v>
      </c>
    </row>
    <row r="3806" spans="1:20" ht="10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12">
        <f t="shared" si="59"/>
        <v>42582.291666666672</v>
      </c>
      <c r="K3806" s="3">
        <v>1465172024</v>
      </c>
      <c r="L3806" s="12">
        <f>(((K3806/60)/60)/24)+DATE(1970,1,1)</f>
        <v>42527.00953703704</v>
      </c>
      <c r="M3806" s="3" t="b">
        <v>0</v>
      </c>
      <c r="N3806" s="3">
        <v>0</v>
      </c>
      <c r="O3806" s="3" t="b">
        <v>0</v>
      </c>
      <c r="P3806" s="3" t="s">
        <v>8305</v>
      </c>
      <c r="Q3806" s="6">
        <f>E3806/D3806</f>
        <v>0</v>
      </c>
      <c r="R3806" s="8" t="e">
        <f>E3806/N3806</f>
        <v>#DIV/0!</v>
      </c>
      <c r="S3806" s="3" t="s">
        <v>8319</v>
      </c>
      <c r="T3806" s="3" t="s">
        <v>8361</v>
      </c>
    </row>
    <row r="3807" spans="1:20" ht="84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12">
        <f t="shared" si="59"/>
        <v>41909.887037037035</v>
      </c>
      <c r="K3807" s="3">
        <v>1406668640</v>
      </c>
      <c r="L3807" s="12">
        <f>(((K3807/60)/60)/24)+DATE(1970,1,1)</f>
        <v>41849.887037037035</v>
      </c>
      <c r="M3807" s="3" t="b">
        <v>0</v>
      </c>
      <c r="N3807" s="3">
        <v>2</v>
      </c>
      <c r="O3807" s="3" t="b">
        <v>0</v>
      </c>
      <c r="P3807" s="3" t="s">
        <v>8305</v>
      </c>
      <c r="Q3807" s="6">
        <f>E3807/D3807</f>
        <v>2.0000000000000002E-5</v>
      </c>
      <c r="R3807" s="8">
        <f>E3807/N3807</f>
        <v>1.5</v>
      </c>
      <c r="S3807" s="3" t="s">
        <v>8319</v>
      </c>
      <c r="T3807" s="3" t="s">
        <v>8361</v>
      </c>
    </row>
    <row r="3808" spans="1:20" ht="126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12">
        <f t="shared" si="59"/>
        <v>41819.259039351848</v>
      </c>
      <c r="K3808" s="3">
        <v>1402294381</v>
      </c>
      <c r="L3808" s="12">
        <f>(((K3808/60)/60)/24)+DATE(1970,1,1)</f>
        <v>41799.259039351848</v>
      </c>
      <c r="M3808" s="3" t="b">
        <v>0</v>
      </c>
      <c r="N3808" s="3">
        <v>1</v>
      </c>
      <c r="O3808" s="3" t="b">
        <v>0</v>
      </c>
      <c r="P3808" s="3" t="s">
        <v>8305</v>
      </c>
      <c r="Q3808" s="6">
        <f>E3808/D3808</f>
        <v>6.6666666666666664E-4</v>
      </c>
      <c r="R3808" s="8">
        <f>E3808/N3808</f>
        <v>5</v>
      </c>
      <c r="S3808" s="3" t="s">
        <v>8319</v>
      </c>
      <c r="T3808" s="3" t="s">
        <v>8361</v>
      </c>
    </row>
    <row r="3809" spans="1:20" ht="10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12">
        <f t="shared" si="59"/>
        <v>42097.909016203703</v>
      </c>
      <c r="K3809" s="3">
        <v>1427492939</v>
      </c>
      <c r="L3809" s="12">
        <f>(((K3809/60)/60)/24)+DATE(1970,1,1)</f>
        <v>42090.909016203703</v>
      </c>
      <c r="M3809" s="3" t="b">
        <v>0</v>
      </c>
      <c r="N3809" s="3">
        <v>9</v>
      </c>
      <c r="O3809" s="3" t="b">
        <v>0</v>
      </c>
      <c r="P3809" s="3" t="s">
        <v>8305</v>
      </c>
      <c r="Q3809" s="6">
        <f>E3809/D3809</f>
        <v>0.30333333333333334</v>
      </c>
      <c r="R3809" s="8">
        <f>E3809/N3809</f>
        <v>50.555555555555557</v>
      </c>
      <c r="S3809" s="3" t="s">
        <v>8319</v>
      </c>
      <c r="T3809" s="3" t="s">
        <v>8361</v>
      </c>
    </row>
    <row r="3810" spans="1:20" ht="10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12">
        <f t="shared" si="59"/>
        <v>42119.412256944444</v>
      </c>
      <c r="K3810" s="3">
        <v>1424775219</v>
      </c>
      <c r="L3810" s="12">
        <f>(((K3810/60)/60)/24)+DATE(1970,1,1)</f>
        <v>42059.453923611116</v>
      </c>
      <c r="M3810" s="3" t="b">
        <v>0</v>
      </c>
      <c r="N3810" s="3">
        <v>24</v>
      </c>
      <c r="O3810" s="3" t="b">
        <v>1</v>
      </c>
      <c r="P3810" s="3" t="s">
        <v>8271</v>
      </c>
      <c r="Q3810" s="6">
        <f>E3810/D3810</f>
        <v>1</v>
      </c>
      <c r="R3810" s="8">
        <f>E3810/N3810</f>
        <v>41.666666666666664</v>
      </c>
      <c r="S3810" s="3" t="s">
        <v>8319</v>
      </c>
      <c r="T3810" s="3" t="s">
        <v>8320</v>
      </c>
    </row>
    <row r="3811" spans="1:20" ht="10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12">
        <f t="shared" si="59"/>
        <v>41850.958333333336</v>
      </c>
      <c r="K3811" s="3">
        <v>1402403907</v>
      </c>
      <c r="L3811" s="12">
        <f>(((K3811/60)/60)/24)+DATE(1970,1,1)</f>
        <v>41800.526701388888</v>
      </c>
      <c r="M3811" s="3" t="b">
        <v>0</v>
      </c>
      <c r="N3811" s="3">
        <v>38</v>
      </c>
      <c r="O3811" s="3" t="b">
        <v>1</v>
      </c>
      <c r="P3811" s="3" t="s">
        <v>8271</v>
      </c>
      <c r="Q3811" s="6">
        <f>E3811/D3811</f>
        <v>1.0125</v>
      </c>
      <c r="R3811" s="8">
        <f>E3811/N3811</f>
        <v>53.289473684210527</v>
      </c>
      <c r="S3811" s="3" t="s">
        <v>8319</v>
      </c>
      <c r="T3811" s="3" t="s">
        <v>8320</v>
      </c>
    </row>
    <row r="3812" spans="1:20" ht="10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12">
        <f t="shared" si="59"/>
        <v>42084.807384259257</v>
      </c>
      <c r="K3812" s="3">
        <v>1424377358</v>
      </c>
      <c r="L3812" s="12">
        <f>(((K3812/60)/60)/24)+DATE(1970,1,1)</f>
        <v>42054.849050925928</v>
      </c>
      <c r="M3812" s="3" t="b">
        <v>0</v>
      </c>
      <c r="N3812" s="3">
        <v>26</v>
      </c>
      <c r="O3812" s="3" t="b">
        <v>1</v>
      </c>
      <c r="P3812" s="3" t="s">
        <v>8271</v>
      </c>
      <c r="Q3812" s="6">
        <f>E3812/D3812</f>
        <v>1.2173333333333334</v>
      </c>
      <c r="R3812" s="8">
        <f>E3812/N3812</f>
        <v>70.230769230769226</v>
      </c>
      <c r="S3812" s="3" t="s">
        <v>8319</v>
      </c>
      <c r="T3812" s="3" t="s">
        <v>8320</v>
      </c>
    </row>
    <row r="3813" spans="1:20" ht="10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12">
        <f t="shared" si="59"/>
        <v>42521.458333333328</v>
      </c>
      <c r="K3813" s="3">
        <v>1461769373</v>
      </c>
      <c r="L3813" s="12">
        <f>(((K3813/60)/60)/24)+DATE(1970,1,1)</f>
        <v>42487.62700231481</v>
      </c>
      <c r="M3813" s="3" t="b">
        <v>0</v>
      </c>
      <c r="N3813" s="3">
        <v>19</v>
      </c>
      <c r="O3813" s="3" t="b">
        <v>1</v>
      </c>
      <c r="P3813" s="3" t="s">
        <v>8271</v>
      </c>
      <c r="Q3813" s="6">
        <f>E3813/D3813</f>
        <v>3.3</v>
      </c>
      <c r="R3813" s="8">
        <f>E3813/N3813</f>
        <v>43.421052631578945</v>
      </c>
      <c r="S3813" s="3" t="s">
        <v>8319</v>
      </c>
      <c r="T3813" s="3" t="s">
        <v>8320</v>
      </c>
    </row>
    <row r="3814" spans="1:20" ht="10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12">
        <f t="shared" si="59"/>
        <v>42156.165972222225</v>
      </c>
      <c r="K3814" s="3">
        <v>1429120908</v>
      </c>
      <c r="L3814" s="12">
        <f>(((K3814/60)/60)/24)+DATE(1970,1,1)</f>
        <v>42109.751250000001</v>
      </c>
      <c r="M3814" s="3" t="b">
        <v>0</v>
      </c>
      <c r="N3814" s="3">
        <v>11</v>
      </c>
      <c r="O3814" s="3" t="b">
        <v>1</v>
      </c>
      <c r="P3814" s="3" t="s">
        <v>8271</v>
      </c>
      <c r="Q3814" s="6">
        <f>E3814/D3814</f>
        <v>1.0954999999999999</v>
      </c>
      <c r="R3814" s="8">
        <f>E3814/N3814</f>
        <v>199.18181818181819</v>
      </c>
      <c r="S3814" s="3" t="s">
        <v>8319</v>
      </c>
      <c r="T3814" s="3" t="s">
        <v>8320</v>
      </c>
    </row>
    <row r="3815" spans="1:20" ht="10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12">
        <f t="shared" si="59"/>
        <v>42535.904861111107</v>
      </c>
      <c r="K3815" s="3">
        <v>1462603021</v>
      </c>
      <c r="L3815" s="12">
        <f>(((K3815/60)/60)/24)+DATE(1970,1,1)</f>
        <v>42497.275706018518</v>
      </c>
      <c r="M3815" s="3" t="b">
        <v>0</v>
      </c>
      <c r="N3815" s="3">
        <v>27</v>
      </c>
      <c r="O3815" s="3" t="b">
        <v>1</v>
      </c>
      <c r="P3815" s="3" t="s">
        <v>8271</v>
      </c>
      <c r="Q3815" s="6">
        <f>E3815/D3815</f>
        <v>1.0095190476190474</v>
      </c>
      <c r="R3815" s="8">
        <f>E3815/N3815</f>
        <v>78.518148148148143</v>
      </c>
      <c r="S3815" s="3" t="s">
        <v>8319</v>
      </c>
      <c r="T3815" s="3" t="s">
        <v>8320</v>
      </c>
    </row>
    <row r="3816" spans="1:20" ht="10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12">
        <f t="shared" si="59"/>
        <v>42095.165972222225</v>
      </c>
      <c r="K3816" s="3">
        <v>1424727712</v>
      </c>
      <c r="L3816" s="12">
        <f>(((K3816/60)/60)/24)+DATE(1970,1,1)</f>
        <v>42058.904074074075</v>
      </c>
      <c r="M3816" s="3" t="b">
        <v>0</v>
      </c>
      <c r="N3816" s="3">
        <v>34</v>
      </c>
      <c r="O3816" s="3" t="b">
        <v>1</v>
      </c>
      <c r="P3816" s="3" t="s">
        <v>8271</v>
      </c>
      <c r="Q3816" s="6">
        <f>E3816/D3816</f>
        <v>1.4013333333333333</v>
      </c>
      <c r="R3816" s="8">
        <f>E3816/N3816</f>
        <v>61.823529411764703</v>
      </c>
      <c r="S3816" s="3" t="s">
        <v>8319</v>
      </c>
      <c r="T3816" s="3" t="s">
        <v>8320</v>
      </c>
    </row>
    <row r="3817" spans="1:20" ht="63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12">
        <f t="shared" si="59"/>
        <v>42236.958333333328</v>
      </c>
      <c r="K3817" s="3">
        <v>1437545657</v>
      </c>
      <c r="L3817" s="12">
        <f>(((K3817/60)/60)/24)+DATE(1970,1,1)</f>
        <v>42207.259918981479</v>
      </c>
      <c r="M3817" s="3" t="b">
        <v>0</v>
      </c>
      <c r="N3817" s="3">
        <v>20</v>
      </c>
      <c r="O3817" s="3" t="b">
        <v>1</v>
      </c>
      <c r="P3817" s="3" t="s">
        <v>8271</v>
      </c>
      <c r="Q3817" s="6">
        <f>E3817/D3817</f>
        <v>1.0000100000000001</v>
      </c>
      <c r="R3817" s="8">
        <f>E3817/N3817</f>
        <v>50.000500000000002</v>
      </c>
      <c r="S3817" s="3" t="s">
        <v>8319</v>
      </c>
      <c r="T3817" s="3" t="s">
        <v>8320</v>
      </c>
    </row>
    <row r="3818" spans="1:20" ht="126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12">
        <f t="shared" si="59"/>
        <v>41837.690081018518</v>
      </c>
      <c r="K3818" s="3">
        <v>1403022823</v>
      </c>
      <c r="L3818" s="12">
        <f>(((K3818/60)/60)/24)+DATE(1970,1,1)</f>
        <v>41807.690081018518</v>
      </c>
      <c r="M3818" s="3" t="b">
        <v>0</v>
      </c>
      <c r="N3818" s="3">
        <v>37</v>
      </c>
      <c r="O3818" s="3" t="b">
        <v>1</v>
      </c>
      <c r="P3818" s="3" t="s">
        <v>8271</v>
      </c>
      <c r="Q3818" s="6">
        <f>E3818/D3818</f>
        <v>1.19238</v>
      </c>
      <c r="R3818" s="8">
        <f>E3818/N3818</f>
        <v>48.339729729729726</v>
      </c>
      <c r="S3818" s="3" t="s">
        <v>8319</v>
      </c>
      <c r="T3818" s="3" t="s">
        <v>8320</v>
      </c>
    </row>
    <row r="3819" spans="1:20" ht="10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12">
        <f t="shared" si="59"/>
        <v>42301.165972222225</v>
      </c>
      <c r="K3819" s="3">
        <v>1444236216</v>
      </c>
      <c r="L3819" s="12">
        <f>(((K3819/60)/60)/24)+DATE(1970,1,1)</f>
        <v>42284.69694444444</v>
      </c>
      <c r="M3819" s="3" t="b">
        <v>0</v>
      </c>
      <c r="N3819" s="3">
        <v>20</v>
      </c>
      <c r="O3819" s="3" t="b">
        <v>1</v>
      </c>
      <c r="P3819" s="3" t="s">
        <v>8271</v>
      </c>
      <c r="Q3819" s="6">
        <f>E3819/D3819</f>
        <v>1.0725</v>
      </c>
      <c r="R3819" s="8">
        <f>E3819/N3819</f>
        <v>107.25</v>
      </c>
      <c r="S3819" s="3" t="s">
        <v>8319</v>
      </c>
      <c r="T3819" s="3" t="s">
        <v>8320</v>
      </c>
    </row>
    <row r="3820" spans="1:20" ht="84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12">
        <f t="shared" si="59"/>
        <v>42075.800717592589</v>
      </c>
      <c r="K3820" s="3">
        <v>1423599182</v>
      </c>
      <c r="L3820" s="12">
        <f>(((K3820/60)/60)/24)+DATE(1970,1,1)</f>
        <v>42045.84238425926</v>
      </c>
      <c r="M3820" s="3" t="b">
        <v>0</v>
      </c>
      <c r="N3820" s="3">
        <v>10</v>
      </c>
      <c r="O3820" s="3" t="b">
        <v>1</v>
      </c>
      <c r="P3820" s="3" t="s">
        <v>8271</v>
      </c>
      <c r="Q3820" s="6">
        <f>E3820/D3820</f>
        <v>2.2799999999999998</v>
      </c>
      <c r="R3820" s="8">
        <f>E3820/N3820</f>
        <v>57</v>
      </c>
      <c r="S3820" s="3" t="s">
        <v>8319</v>
      </c>
      <c r="T3820" s="3" t="s">
        <v>8320</v>
      </c>
    </row>
    <row r="3821" spans="1:20" ht="84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12">
        <f t="shared" si="59"/>
        <v>42202.876388888893</v>
      </c>
      <c r="K3821" s="3">
        <v>1435554104</v>
      </c>
      <c r="L3821" s="12">
        <f>(((K3821/60)/60)/24)+DATE(1970,1,1)</f>
        <v>42184.209537037037</v>
      </c>
      <c r="M3821" s="3" t="b">
        <v>0</v>
      </c>
      <c r="N3821" s="3">
        <v>26</v>
      </c>
      <c r="O3821" s="3" t="b">
        <v>1</v>
      </c>
      <c r="P3821" s="3" t="s">
        <v>8271</v>
      </c>
      <c r="Q3821" s="6">
        <f>E3821/D3821</f>
        <v>1.0640000000000001</v>
      </c>
      <c r="R3821" s="8">
        <f>E3821/N3821</f>
        <v>40.92307692307692</v>
      </c>
      <c r="S3821" s="3" t="s">
        <v>8319</v>
      </c>
      <c r="T3821" s="3" t="s">
        <v>8320</v>
      </c>
    </row>
    <row r="3822" spans="1:20" ht="10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12">
        <f t="shared" si="59"/>
        <v>42190.651817129634</v>
      </c>
      <c r="K3822" s="3">
        <v>1433518717</v>
      </c>
      <c r="L3822" s="12">
        <f>(((K3822/60)/60)/24)+DATE(1970,1,1)</f>
        <v>42160.651817129634</v>
      </c>
      <c r="M3822" s="3" t="b">
        <v>0</v>
      </c>
      <c r="N3822" s="3">
        <v>20</v>
      </c>
      <c r="O3822" s="3" t="b">
        <v>1</v>
      </c>
      <c r="P3822" s="3" t="s">
        <v>8271</v>
      </c>
      <c r="Q3822" s="6">
        <f>E3822/D3822</f>
        <v>1.4333333333333333</v>
      </c>
      <c r="R3822" s="8">
        <f>E3822/N3822</f>
        <v>21.5</v>
      </c>
      <c r="S3822" s="3" t="s">
        <v>8319</v>
      </c>
      <c r="T3822" s="3" t="s">
        <v>8320</v>
      </c>
    </row>
    <row r="3823" spans="1:20" ht="10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12">
        <f t="shared" si="59"/>
        <v>42373.180636574078</v>
      </c>
      <c r="K3823" s="3">
        <v>1449116407</v>
      </c>
      <c r="L3823" s="12">
        <f>(((K3823/60)/60)/24)+DATE(1970,1,1)</f>
        <v>42341.180636574078</v>
      </c>
      <c r="M3823" s="3" t="b">
        <v>0</v>
      </c>
      <c r="N3823" s="3">
        <v>46</v>
      </c>
      <c r="O3823" s="3" t="b">
        <v>1</v>
      </c>
      <c r="P3823" s="3" t="s">
        <v>8271</v>
      </c>
      <c r="Q3823" s="6">
        <f>E3823/D3823</f>
        <v>1.0454285714285714</v>
      </c>
      <c r="R3823" s="8">
        <f>E3823/N3823</f>
        <v>79.543478260869563</v>
      </c>
      <c r="S3823" s="3" t="s">
        <v>8319</v>
      </c>
      <c r="T3823" s="3" t="s">
        <v>8320</v>
      </c>
    </row>
    <row r="3824" spans="1:20" ht="10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12">
        <f t="shared" si="59"/>
        <v>42388.957638888889</v>
      </c>
      <c r="K3824" s="3">
        <v>1448136417</v>
      </c>
      <c r="L3824" s="12">
        <f>(((K3824/60)/60)/24)+DATE(1970,1,1)</f>
        <v>42329.838159722218</v>
      </c>
      <c r="M3824" s="3" t="b">
        <v>0</v>
      </c>
      <c r="N3824" s="3">
        <v>76</v>
      </c>
      <c r="O3824" s="3" t="b">
        <v>1</v>
      </c>
      <c r="P3824" s="3" t="s">
        <v>8271</v>
      </c>
      <c r="Q3824" s="6">
        <f>E3824/D3824</f>
        <v>1.1002000000000001</v>
      </c>
      <c r="R3824" s="8">
        <f>E3824/N3824</f>
        <v>72.381578947368425</v>
      </c>
      <c r="S3824" s="3" t="s">
        <v>8319</v>
      </c>
      <c r="T3824" s="3" t="s">
        <v>8320</v>
      </c>
    </row>
    <row r="3825" spans="1:20" ht="10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12">
        <f t="shared" si="59"/>
        <v>42205.165972222225</v>
      </c>
      <c r="K3825" s="3">
        <v>1434405044</v>
      </c>
      <c r="L3825" s="12">
        <f>(((K3825/60)/60)/24)+DATE(1970,1,1)</f>
        <v>42170.910231481481</v>
      </c>
      <c r="M3825" s="3" t="b">
        <v>0</v>
      </c>
      <c r="N3825" s="3">
        <v>41</v>
      </c>
      <c r="O3825" s="3" t="b">
        <v>1</v>
      </c>
      <c r="P3825" s="3" t="s">
        <v>8271</v>
      </c>
      <c r="Q3825" s="6">
        <f>E3825/D3825</f>
        <v>1.06</v>
      </c>
      <c r="R3825" s="8">
        <f>E3825/N3825</f>
        <v>64.634146341463421</v>
      </c>
      <c r="S3825" s="3" t="s">
        <v>8319</v>
      </c>
      <c r="T3825" s="3" t="s">
        <v>8320</v>
      </c>
    </row>
    <row r="3826" spans="1:20" ht="10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12">
        <f t="shared" si="59"/>
        <v>42583.570138888885</v>
      </c>
      <c r="K3826" s="3">
        <v>1469026903</v>
      </c>
      <c r="L3826" s="12">
        <f>(((K3826/60)/60)/24)+DATE(1970,1,1)</f>
        <v>42571.626192129625</v>
      </c>
      <c r="M3826" s="3" t="b">
        <v>0</v>
      </c>
      <c r="N3826" s="3">
        <v>7</v>
      </c>
      <c r="O3826" s="3" t="b">
        <v>1</v>
      </c>
      <c r="P3826" s="3" t="s">
        <v>8271</v>
      </c>
      <c r="Q3826" s="6">
        <f>E3826/D3826</f>
        <v>1.08</v>
      </c>
      <c r="R3826" s="8">
        <f>E3826/N3826</f>
        <v>38.571428571428569</v>
      </c>
      <c r="S3826" s="3" t="s">
        <v>8319</v>
      </c>
      <c r="T3826" s="3" t="s">
        <v>8320</v>
      </c>
    </row>
    <row r="3827" spans="1:20" ht="10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12">
        <f t="shared" si="59"/>
        <v>42172.069606481484</v>
      </c>
      <c r="K3827" s="3">
        <v>1432690814</v>
      </c>
      <c r="L3827" s="12">
        <f>(((K3827/60)/60)/24)+DATE(1970,1,1)</f>
        <v>42151.069606481484</v>
      </c>
      <c r="M3827" s="3" t="b">
        <v>0</v>
      </c>
      <c r="N3827" s="3">
        <v>49</v>
      </c>
      <c r="O3827" s="3" t="b">
        <v>1</v>
      </c>
      <c r="P3827" s="3" t="s">
        <v>8271</v>
      </c>
      <c r="Q3827" s="6">
        <f>E3827/D3827</f>
        <v>1.0542</v>
      </c>
      <c r="R3827" s="8">
        <f>E3827/N3827</f>
        <v>107.57142857142857</v>
      </c>
      <c r="S3827" s="3" t="s">
        <v>8319</v>
      </c>
      <c r="T3827" s="3" t="s">
        <v>8320</v>
      </c>
    </row>
    <row r="3828" spans="1:20" ht="84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12">
        <f t="shared" si="59"/>
        <v>42131.423541666663</v>
      </c>
      <c r="K3828" s="3">
        <v>1428401394</v>
      </c>
      <c r="L3828" s="12">
        <f>(((K3828/60)/60)/24)+DATE(1970,1,1)</f>
        <v>42101.423541666663</v>
      </c>
      <c r="M3828" s="3" t="b">
        <v>0</v>
      </c>
      <c r="N3828" s="3">
        <v>26</v>
      </c>
      <c r="O3828" s="3" t="b">
        <v>1</v>
      </c>
      <c r="P3828" s="3" t="s">
        <v>8271</v>
      </c>
      <c r="Q3828" s="6">
        <f>E3828/D3828</f>
        <v>1.1916666666666667</v>
      </c>
      <c r="R3828" s="8">
        <f>E3828/N3828</f>
        <v>27.5</v>
      </c>
      <c r="S3828" s="3" t="s">
        <v>8319</v>
      </c>
      <c r="T3828" s="3" t="s">
        <v>8320</v>
      </c>
    </row>
    <row r="3829" spans="1:20" ht="126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12">
        <f t="shared" si="59"/>
        <v>42090</v>
      </c>
      <c r="K3829" s="3">
        <v>1422656201</v>
      </c>
      <c r="L3829" s="12">
        <f>(((K3829/60)/60)/24)+DATE(1970,1,1)</f>
        <v>42034.928252314814</v>
      </c>
      <c r="M3829" s="3" t="b">
        <v>0</v>
      </c>
      <c r="N3829" s="3">
        <v>65</v>
      </c>
      <c r="O3829" s="3" t="b">
        <v>1</v>
      </c>
      <c r="P3829" s="3" t="s">
        <v>8271</v>
      </c>
      <c r="Q3829" s="6">
        <f>E3829/D3829</f>
        <v>1.5266666666666666</v>
      </c>
      <c r="R3829" s="8">
        <f>E3829/N3829</f>
        <v>70.461538461538467</v>
      </c>
      <c r="S3829" s="3" t="s">
        <v>8319</v>
      </c>
      <c r="T3829" s="3" t="s">
        <v>8320</v>
      </c>
    </row>
    <row r="3830" spans="1:20" ht="10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12">
        <f t="shared" si="59"/>
        <v>42004.569293981483</v>
      </c>
      <c r="K3830" s="3">
        <v>1414845587</v>
      </c>
      <c r="L3830" s="12">
        <f>(((K3830/60)/60)/24)+DATE(1970,1,1)</f>
        <v>41944.527627314819</v>
      </c>
      <c r="M3830" s="3" t="b">
        <v>0</v>
      </c>
      <c r="N3830" s="3">
        <v>28</v>
      </c>
      <c r="O3830" s="3" t="b">
        <v>1</v>
      </c>
      <c r="P3830" s="3" t="s">
        <v>8271</v>
      </c>
      <c r="Q3830" s="6">
        <f>E3830/D3830</f>
        <v>1</v>
      </c>
      <c r="R3830" s="8">
        <f>E3830/N3830</f>
        <v>178.57142857142858</v>
      </c>
      <c r="S3830" s="3" t="s">
        <v>8319</v>
      </c>
      <c r="T3830" s="3" t="s">
        <v>8320</v>
      </c>
    </row>
    <row r="3831" spans="1:20" ht="10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12">
        <f t="shared" si="59"/>
        <v>42613.865405092598</v>
      </c>
      <c r="K3831" s="3">
        <v>1470948371</v>
      </c>
      <c r="L3831" s="12">
        <f>(((K3831/60)/60)/24)+DATE(1970,1,1)</f>
        <v>42593.865405092598</v>
      </c>
      <c r="M3831" s="3" t="b">
        <v>0</v>
      </c>
      <c r="N3831" s="3">
        <v>8</v>
      </c>
      <c r="O3831" s="3" t="b">
        <v>1</v>
      </c>
      <c r="P3831" s="3" t="s">
        <v>8271</v>
      </c>
      <c r="Q3831" s="6">
        <f>E3831/D3831</f>
        <v>1.002</v>
      </c>
      <c r="R3831" s="8">
        <f>E3831/N3831</f>
        <v>62.625</v>
      </c>
      <c r="S3831" s="3" t="s">
        <v>8319</v>
      </c>
      <c r="T3831" s="3" t="s">
        <v>8320</v>
      </c>
    </row>
    <row r="3832" spans="1:20" ht="84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12">
        <f t="shared" si="59"/>
        <v>42517.740868055553</v>
      </c>
      <c r="K3832" s="3">
        <v>1463161611</v>
      </c>
      <c r="L3832" s="12">
        <f>(((K3832/60)/60)/24)+DATE(1970,1,1)</f>
        <v>42503.740868055553</v>
      </c>
      <c r="M3832" s="3" t="b">
        <v>0</v>
      </c>
      <c r="N3832" s="3">
        <v>3</v>
      </c>
      <c r="O3832" s="3" t="b">
        <v>1</v>
      </c>
      <c r="P3832" s="3" t="s">
        <v>8271</v>
      </c>
      <c r="Q3832" s="6">
        <f>E3832/D3832</f>
        <v>2.25</v>
      </c>
      <c r="R3832" s="8">
        <f>E3832/N3832</f>
        <v>75</v>
      </c>
      <c r="S3832" s="3" t="s">
        <v>8319</v>
      </c>
      <c r="T3832" s="3" t="s">
        <v>8320</v>
      </c>
    </row>
    <row r="3833" spans="1:20" ht="10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12">
        <f t="shared" si="59"/>
        <v>41948.890567129631</v>
      </c>
      <c r="K3833" s="3">
        <v>1413404545</v>
      </c>
      <c r="L3833" s="12">
        <f>(((K3833/60)/60)/24)+DATE(1970,1,1)</f>
        <v>41927.848900462966</v>
      </c>
      <c r="M3833" s="3" t="b">
        <v>0</v>
      </c>
      <c r="N3833" s="3">
        <v>9</v>
      </c>
      <c r="O3833" s="3" t="b">
        <v>1</v>
      </c>
      <c r="P3833" s="3" t="s">
        <v>8271</v>
      </c>
      <c r="Q3833" s="6">
        <f>E3833/D3833</f>
        <v>1.0602199999999999</v>
      </c>
      <c r="R3833" s="8">
        <f>E3833/N3833</f>
        <v>58.901111111111113</v>
      </c>
      <c r="S3833" s="3" t="s">
        <v>8319</v>
      </c>
      <c r="T3833" s="3" t="s">
        <v>8320</v>
      </c>
    </row>
    <row r="3834" spans="1:20" ht="10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12">
        <f t="shared" si="59"/>
        <v>42420.114988425921</v>
      </c>
      <c r="K3834" s="3">
        <v>1452048335</v>
      </c>
      <c r="L3834" s="12">
        <f>(((K3834/60)/60)/24)+DATE(1970,1,1)</f>
        <v>42375.114988425921</v>
      </c>
      <c r="M3834" s="3" t="b">
        <v>0</v>
      </c>
      <c r="N3834" s="3">
        <v>9</v>
      </c>
      <c r="O3834" s="3" t="b">
        <v>1</v>
      </c>
      <c r="P3834" s="3" t="s">
        <v>8271</v>
      </c>
      <c r="Q3834" s="6">
        <f>E3834/D3834</f>
        <v>1.0466666666666666</v>
      </c>
      <c r="R3834" s="8">
        <f>E3834/N3834</f>
        <v>139.55555555555554</v>
      </c>
      <c r="S3834" s="3" t="s">
        <v>8319</v>
      </c>
      <c r="T3834" s="3" t="s">
        <v>8320</v>
      </c>
    </row>
    <row r="3835" spans="1:20" ht="10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12">
        <f t="shared" si="59"/>
        <v>41974.797916666663</v>
      </c>
      <c r="K3835" s="3">
        <v>1416516972</v>
      </c>
      <c r="L3835" s="12">
        <f>(((K3835/60)/60)/24)+DATE(1970,1,1)</f>
        <v>41963.872361111105</v>
      </c>
      <c r="M3835" s="3" t="b">
        <v>0</v>
      </c>
      <c r="N3835" s="3">
        <v>20</v>
      </c>
      <c r="O3835" s="3" t="b">
        <v>1</v>
      </c>
      <c r="P3835" s="3" t="s">
        <v>8271</v>
      </c>
      <c r="Q3835" s="6">
        <f>E3835/D3835</f>
        <v>1.1666666666666667</v>
      </c>
      <c r="R3835" s="8">
        <f>E3835/N3835</f>
        <v>70</v>
      </c>
      <c r="S3835" s="3" t="s">
        <v>8319</v>
      </c>
      <c r="T3835" s="3" t="s">
        <v>8320</v>
      </c>
    </row>
    <row r="3836" spans="1:20" ht="10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12">
        <f t="shared" si="59"/>
        <v>42173.445219907408</v>
      </c>
      <c r="K3836" s="3">
        <v>1432032067</v>
      </c>
      <c r="L3836" s="12">
        <f>(((K3836/60)/60)/24)+DATE(1970,1,1)</f>
        <v>42143.445219907408</v>
      </c>
      <c r="M3836" s="3" t="b">
        <v>0</v>
      </c>
      <c r="N3836" s="3">
        <v>57</v>
      </c>
      <c r="O3836" s="3" t="b">
        <v>1</v>
      </c>
      <c r="P3836" s="3" t="s">
        <v>8271</v>
      </c>
      <c r="Q3836" s="6">
        <f>E3836/D3836</f>
        <v>1.0903333333333334</v>
      </c>
      <c r="R3836" s="8">
        <f>E3836/N3836</f>
        <v>57.385964912280699</v>
      </c>
      <c r="S3836" s="3" t="s">
        <v>8319</v>
      </c>
      <c r="T3836" s="3" t="s">
        <v>8320</v>
      </c>
    </row>
    <row r="3837" spans="1:20" ht="10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12">
        <f t="shared" si="59"/>
        <v>42481.94222222222</v>
      </c>
      <c r="K3837" s="3">
        <v>1459463808</v>
      </c>
      <c r="L3837" s="12">
        <f>(((K3837/60)/60)/24)+DATE(1970,1,1)</f>
        <v>42460.94222222222</v>
      </c>
      <c r="M3837" s="3" t="b">
        <v>0</v>
      </c>
      <c r="N3837" s="3">
        <v>8</v>
      </c>
      <c r="O3837" s="3" t="b">
        <v>1</v>
      </c>
      <c r="P3837" s="3" t="s">
        <v>8271</v>
      </c>
      <c r="Q3837" s="6">
        <f>E3837/D3837</f>
        <v>1.6</v>
      </c>
      <c r="R3837" s="8">
        <f>E3837/N3837</f>
        <v>40</v>
      </c>
      <c r="S3837" s="3" t="s">
        <v>8319</v>
      </c>
      <c r="T3837" s="3" t="s">
        <v>8320</v>
      </c>
    </row>
    <row r="3838" spans="1:20" ht="84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12">
        <f t="shared" si="59"/>
        <v>42585.172916666663</v>
      </c>
      <c r="K3838" s="3">
        <v>1467497652</v>
      </c>
      <c r="L3838" s="12">
        <f>(((K3838/60)/60)/24)+DATE(1970,1,1)</f>
        <v>42553.926527777774</v>
      </c>
      <c r="M3838" s="3" t="b">
        <v>0</v>
      </c>
      <c r="N3838" s="3">
        <v>14</v>
      </c>
      <c r="O3838" s="3" t="b">
        <v>1</v>
      </c>
      <c r="P3838" s="3" t="s">
        <v>8271</v>
      </c>
      <c r="Q3838" s="6">
        <f>E3838/D3838</f>
        <v>1.125</v>
      </c>
      <c r="R3838" s="8">
        <f>E3838/N3838</f>
        <v>64.285714285714292</v>
      </c>
      <c r="S3838" s="3" t="s">
        <v>8319</v>
      </c>
      <c r="T3838" s="3" t="s">
        <v>8320</v>
      </c>
    </row>
    <row r="3839" spans="1:20" ht="63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12">
        <f t="shared" si="59"/>
        <v>42188.765717592592</v>
      </c>
      <c r="K3839" s="3">
        <v>1432837358</v>
      </c>
      <c r="L3839" s="12">
        <f>(((K3839/60)/60)/24)+DATE(1970,1,1)</f>
        <v>42152.765717592592</v>
      </c>
      <c r="M3839" s="3" t="b">
        <v>0</v>
      </c>
      <c r="N3839" s="3">
        <v>17</v>
      </c>
      <c r="O3839" s="3" t="b">
        <v>1</v>
      </c>
      <c r="P3839" s="3" t="s">
        <v>8271</v>
      </c>
      <c r="Q3839" s="6">
        <f>E3839/D3839</f>
        <v>1.0209999999999999</v>
      </c>
      <c r="R3839" s="8">
        <f>E3839/N3839</f>
        <v>120.11764705882354</v>
      </c>
      <c r="S3839" s="3" t="s">
        <v>8319</v>
      </c>
      <c r="T3839" s="3" t="s">
        <v>8320</v>
      </c>
    </row>
    <row r="3840" spans="1:20" ht="126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12">
        <f t="shared" si="59"/>
        <v>42146.710752314815</v>
      </c>
      <c r="K3840" s="3">
        <v>1429722209</v>
      </c>
      <c r="L3840" s="12">
        <f>(((K3840/60)/60)/24)+DATE(1970,1,1)</f>
        <v>42116.710752314815</v>
      </c>
      <c r="M3840" s="3" t="b">
        <v>0</v>
      </c>
      <c r="N3840" s="3">
        <v>100</v>
      </c>
      <c r="O3840" s="3" t="b">
        <v>1</v>
      </c>
      <c r="P3840" s="3" t="s">
        <v>8271</v>
      </c>
      <c r="Q3840" s="6">
        <f>E3840/D3840</f>
        <v>1.00824</v>
      </c>
      <c r="R3840" s="8">
        <f>E3840/N3840</f>
        <v>1008.24</v>
      </c>
      <c r="S3840" s="3" t="s">
        <v>8319</v>
      </c>
      <c r="T3840" s="3" t="s">
        <v>8320</v>
      </c>
    </row>
    <row r="3841" spans="1:20" ht="10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12">
        <f t="shared" si="59"/>
        <v>42215.142638888887</v>
      </c>
      <c r="K3841" s="3">
        <v>1433042724</v>
      </c>
      <c r="L3841" s="12">
        <f>(((K3841/60)/60)/24)+DATE(1970,1,1)</f>
        <v>42155.142638888887</v>
      </c>
      <c r="M3841" s="3" t="b">
        <v>0</v>
      </c>
      <c r="N3841" s="3">
        <v>32</v>
      </c>
      <c r="O3841" s="3" t="b">
        <v>1</v>
      </c>
      <c r="P3841" s="3" t="s">
        <v>8271</v>
      </c>
      <c r="Q3841" s="6">
        <f>E3841/D3841</f>
        <v>1.0125</v>
      </c>
      <c r="R3841" s="8">
        <f>E3841/N3841</f>
        <v>63.28125</v>
      </c>
      <c r="S3841" s="3" t="s">
        <v>8319</v>
      </c>
      <c r="T3841" s="3" t="s">
        <v>8320</v>
      </c>
    </row>
    <row r="3842" spans="1:20" ht="10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12">
        <f t="shared" si="59"/>
        <v>42457.660057870366</v>
      </c>
      <c r="K3842" s="3">
        <v>1457023829</v>
      </c>
      <c r="L3842" s="12">
        <f>(((K3842/60)/60)/24)+DATE(1970,1,1)</f>
        <v>42432.701724537037</v>
      </c>
      <c r="M3842" s="3" t="b">
        <v>0</v>
      </c>
      <c r="N3842" s="3">
        <v>3</v>
      </c>
      <c r="O3842" s="3" t="b">
        <v>1</v>
      </c>
      <c r="P3842" s="3" t="s">
        <v>8271</v>
      </c>
      <c r="Q3842" s="6">
        <f>E3842/D3842</f>
        <v>65</v>
      </c>
      <c r="R3842" s="8">
        <f>E3842/N3842</f>
        <v>21.666666666666668</v>
      </c>
      <c r="S3842" s="3" t="s">
        <v>8319</v>
      </c>
      <c r="T3842" s="3" t="s">
        <v>8320</v>
      </c>
    </row>
    <row r="3843" spans="1:20" ht="126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12">
        <f t="shared" ref="J3843:J3906" si="60">(((I3843/60)/60)/24)+DATE(1970,1,1)</f>
        <v>41840.785729166666</v>
      </c>
      <c r="K3843" s="3">
        <v>1400698287</v>
      </c>
      <c r="L3843" s="12">
        <f>(((K3843/60)/60)/24)+DATE(1970,1,1)</f>
        <v>41780.785729166666</v>
      </c>
      <c r="M3843" s="3" t="b">
        <v>1</v>
      </c>
      <c r="N3843" s="3">
        <v>34</v>
      </c>
      <c r="O3843" s="3" t="b">
        <v>0</v>
      </c>
      <c r="P3843" s="3" t="s">
        <v>8271</v>
      </c>
      <c r="Q3843" s="6">
        <f>E3843/D3843</f>
        <v>8.72E-2</v>
      </c>
      <c r="R3843" s="8">
        <f>E3843/N3843</f>
        <v>25.647058823529413</v>
      </c>
      <c r="S3843" s="3" t="s">
        <v>8319</v>
      </c>
      <c r="T3843" s="3" t="s">
        <v>8320</v>
      </c>
    </row>
    <row r="3844" spans="1:20" ht="10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12">
        <f t="shared" si="60"/>
        <v>41770.493657407409</v>
      </c>
      <c r="K3844" s="3">
        <v>1397217052</v>
      </c>
      <c r="L3844" s="12">
        <f>(((K3844/60)/60)/24)+DATE(1970,1,1)</f>
        <v>41740.493657407409</v>
      </c>
      <c r="M3844" s="3" t="b">
        <v>1</v>
      </c>
      <c r="N3844" s="3">
        <v>23</v>
      </c>
      <c r="O3844" s="3" t="b">
        <v>0</v>
      </c>
      <c r="P3844" s="3" t="s">
        <v>8271</v>
      </c>
      <c r="Q3844" s="6">
        <f>E3844/D3844</f>
        <v>0.21940000000000001</v>
      </c>
      <c r="R3844" s="8">
        <f>E3844/N3844</f>
        <v>47.695652173913047</v>
      </c>
      <c r="S3844" s="3" t="s">
        <v>8319</v>
      </c>
      <c r="T3844" s="3" t="s">
        <v>8320</v>
      </c>
    </row>
    <row r="3845" spans="1:20" ht="10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12">
        <f t="shared" si="60"/>
        <v>41791.072500000002</v>
      </c>
      <c r="K3845" s="3">
        <v>1399427064</v>
      </c>
      <c r="L3845" s="12">
        <f>(((K3845/60)/60)/24)+DATE(1970,1,1)</f>
        <v>41766.072500000002</v>
      </c>
      <c r="M3845" s="3" t="b">
        <v>1</v>
      </c>
      <c r="N3845" s="3">
        <v>19</v>
      </c>
      <c r="O3845" s="3" t="b">
        <v>0</v>
      </c>
      <c r="P3845" s="3" t="s">
        <v>8271</v>
      </c>
      <c r="Q3845" s="6">
        <f>E3845/D3845</f>
        <v>0.21299999999999999</v>
      </c>
      <c r="R3845" s="8">
        <f>E3845/N3845</f>
        <v>56.05263157894737</v>
      </c>
      <c r="S3845" s="3" t="s">
        <v>8319</v>
      </c>
      <c r="T3845" s="3" t="s">
        <v>8320</v>
      </c>
    </row>
    <row r="3846" spans="1:20" ht="10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12">
        <f t="shared" si="60"/>
        <v>41793.290972222225</v>
      </c>
      <c r="K3846" s="3">
        <v>1399474134</v>
      </c>
      <c r="L3846" s="12">
        <f>(((K3846/60)/60)/24)+DATE(1970,1,1)</f>
        <v>41766.617291666669</v>
      </c>
      <c r="M3846" s="3" t="b">
        <v>1</v>
      </c>
      <c r="N3846" s="3">
        <v>50</v>
      </c>
      <c r="O3846" s="3" t="b">
        <v>0</v>
      </c>
      <c r="P3846" s="3" t="s">
        <v>8271</v>
      </c>
      <c r="Q3846" s="6">
        <f>E3846/D3846</f>
        <v>0.41489795918367345</v>
      </c>
      <c r="R3846" s="8">
        <f>E3846/N3846</f>
        <v>81.319999999999993</v>
      </c>
      <c r="S3846" s="3" t="s">
        <v>8319</v>
      </c>
      <c r="T3846" s="3" t="s">
        <v>8320</v>
      </c>
    </row>
    <row r="3847" spans="1:20" ht="126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12">
        <f t="shared" si="60"/>
        <v>42278.627013888887</v>
      </c>
      <c r="K3847" s="3">
        <v>1441119774</v>
      </c>
      <c r="L3847" s="12">
        <f>(((K3847/60)/60)/24)+DATE(1970,1,1)</f>
        <v>42248.627013888887</v>
      </c>
      <c r="M3847" s="3" t="b">
        <v>1</v>
      </c>
      <c r="N3847" s="3">
        <v>12</v>
      </c>
      <c r="O3847" s="3" t="b">
        <v>0</v>
      </c>
      <c r="P3847" s="3" t="s">
        <v>8271</v>
      </c>
      <c r="Q3847" s="6">
        <f>E3847/D3847</f>
        <v>2.1049999999999999E-2</v>
      </c>
      <c r="R3847" s="8">
        <f>E3847/N3847</f>
        <v>70.166666666666671</v>
      </c>
      <c r="S3847" s="3" t="s">
        <v>8319</v>
      </c>
      <c r="T3847" s="3" t="s">
        <v>8320</v>
      </c>
    </row>
    <row r="3848" spans="1:20" ht="10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12">
        <f t="shared" si="60"/>
        <v>41916.290972222225</v>
      </c>
      <c r="K3848" s="3">
        <v>1409721542</v>
      </c>
      <c r="L3848" s="12">
        <f>(((K3848/60)/60)/24)+DATE(1970,1,1)</f>
        <v>41885.221550925926</v>
      </c>
      <c r="M3848" s="3" t="b">
        <v>1</v>
      </c>
      <c r="N3848" s="3">
        <v>8</v>
      </c>
      <c r="O3848" s="3" t="b">
        <v>0</v>
      </c>
      <c r="P3848" s="3" t="s">
        <v>8271</v>
      </c>
      <c r="Q3848" s="6">
        <f>E3848/D3848</f>
        <v>2.7E-2</v>
      </c>
      <c r="R3848" s="8">
        <f>E3848/N3848</f>
        <v>23.625</v>
      </c>
      <c r="S3848" s="3" t="s">
        <v>8319</v>
      </c>
      <c r="T3848" s="3" t="s">
        <v>8320</v>
      </c>
    </row>
    <row r="3849" spans="1:20" ht="10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12">
        <f t="shared" si="60"/>
        <v>42204.224432870367</v>
      </c>
      <c r="K3849" s="3">
        <v>1433395391</v>
      </c>
      <c r="L3849" s="12">
        <f>(((K3849/60)/60)/24)+DATE(1970,1,1)</f>
        <v>42159.224432870367</v>
      </c>
      <c r="M3849" s="3" t="b">
        <v>1</v>
      </c>
      <c r="N3849" s="3">
        <v>9</v>
      </c>
      <c r="O3849" s="3" t="b">
        <v>0</v>
      </c>
      <c r="P3849" s="3" t="s">
        <v>8271</v>
      </c>
      <c r="Q3849" s="6">
        <f>E3849/D3849</f>
        <v>0.16161904761904761</v>
      </c>
      <c r="R3849" s="8">
        <f>E3849/N3849</f>
        <v>188.55555555555554</v>
      </c>
      <c r="S3849" s="3" t="s">
        <v>8319</v>
      </c>
      <c r="T3849" s="3" t="s">
        <v>8320</v>
      </c>
    </row>
    <row r="3850" spans="1:20" ht="10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12">
        <f t="shared" si="60"/>
        <v>42295.817002314812</v>
      </c>
      <c r="K3850" s="3">
        <v>1442604989</v>
      </c>
      <c r="L3850" s="12">
        <f>(((K3850/60)/60)/24)+DATE(1970,1,1)</f>
        <v>42265.817002314812</v>
      </c>
      <c r="M3850" s="3" t="b">
        <v>1</v>
      </c>
      <c r="N3850" s="3">
        <v>43</v>
      </c>
      <c r="O3850" s="3" t="b">
        <v>0</v>
      </c>
      <c r="P3850" s="3" t="s">
        <v>8271</v>
      </c>
      <c r="Q3850" s="6">
        <f>E3850/D3850</f>
        <v>0.16376923076923078</v>
      </c>
      <c r="R3850" s="8">
        <f>E3850/N3850</f>
        <v>49.511627906976742</v>
      </c>
      <c r="S3850" s="3" t="s">
        <v>8319</v>
      </c>
      <c r="T3850" s="3" t="s">
        <v>8320</v>
      </c>
    </row>
    <row r="3851" spans="1:20" ht="126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12">
        <f t="shared" si="60"/>
        <v>42166.767175925925</v>
      </c>
      <c r="K3851" s="3">
        <v>1431455084</v>
      </c>
      <c r="L3851" s="12">
        <f>(((K3851/60)/60)/24)+DATE(1970,1,1)</f>
        <v>42136.767175925925</v>
      </c>
      <c r="M3851" s="3" t="b">
        <v>1</v>
      </c>
      <c r="N3851" s="3">
        <v>28</v>
      </c>
      <c r="O3851" s="3" t="b">
        <v>0</v>
      </c>
      <c r="P3851" s="3" t="s">
        <v>8271</v>
      </c>
      <c r="Q3851" s="6">
        <f>E3851/D3851</f>
        <v>7.0433333333333334E-2</v>
      </c>
      <c r="R3851" s="8">
        <f>E3851/N3851</f>
        <v>75.464285714285708</v>
      </c>
      <c r="S3851" s="3" t="s">
        <v>8319</v>
      </c>
      <c r="T3851" s="3" t="s">
        <v>8320</v>
      </c>
    </row>
    <row r="3852" spans="1:20" ht="63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12">
        <f t="shared" si="60"/>
        <v>42005.124340277776</v>
      </c>
      <c r="K3852" s="3">
        <v>1417489143</v>
      </c>
      <c r="L3852" s="12">
        <f>(((K3852/60)/60)/24)+DATE(1970,1,1)</f>
        <v>41975.124340277776</v>
      </c>
      <c r="M3852" s="3" t="b">
        <v>1</v>
      </c>
      <c r="N3852" s="3">
        <v>4</v>
      </c>
      <c r="O3852" s="3" t="b">
        <v>0</v>
      </c>
      <c r="P3852" s="3" t="s">
        <v>8271</v>
      </c>
      <c r="Q3852" s="6">
        <f>E3852/D3852</f>
        <v>3.7999999999999999E-2</v>
      </c>
      <c r="R3852" s="8">
        <f>E3852/N3852</f>
        <v>9.5</v>
      </c>
      <c r="S3852" s="3" t="s">
        <v>8319</v>
      </c>
      <c r="T3852" s="3" t="s">
        <v>8320</v>
      </c>
    </row>
    <row r="3853" spans="1:20" ht="84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12">
        <f t="shared" si="60"/>
        <v>42202.439571759256</v>
      </c>
      <c r="K3853" s="3">
        <v>1434537179</v>
      </c>
      <c r="L3853" s="12">
        <f>(((K3853/60)/60)/24)+DATE(1970,1,1)</f>
        <v>42172.439571759256</v>
      </c>
      <c r="M3853" s="3" t="b">
        <v>1</v>
      </c>
      <c r="N3853" s="3">
        <v>24</v>
      </c>
      <c r="O3853" s="3" t="b">
        <v>0</v>
      </c>
      <c r="P3853" s="3" t="s">
        <v>8271</v>
      </c>
      <c r="Q3853" s="6">
        <f>E3853/D3853</f>
        <v>0.34079999999999999</v>
      </c>
      <c r="R3853" s="8">
        <f>E3853/N3853</f>
        <v>35.5</v>
      </c>
      <c r="S3853" s="3" t="s">
        <v>8319</v>
      </c>
      <c r="T3853" s="3" t="s">
        <v>8320</v>
      </c>
    </row>
    <row r="3854" spans="1:20" ht="10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12">
        <f t="shared" si="60"/>
        <v>42090.149027777778</v>
      </c>
      <c r="K3854" s="3">
        <v>1425270876</v>
      </c>
      <c r="L3854" s="12">
        <f>(((K3854/60)/60)/24)+DATE(1970,1,1)</f>
        <v>42065.190694444449</v>
      </c>
      <c r="M3854" s="3" t="b">
        <v>0</v>
      </c>
      <c r="N3854" s="3">
        <v>2</v>
      </c>
      <c r="O3854" s="3" t="b">
        <v>0</v>
      </c>
      <c r="P3854" s="3" t="s">
        <v>8271</v>
      </c>
      <c r="Q3854" s="6">
        <f>E3854/D3854</f>
        <v>2E-3</v>
      </c>
      <c r="R3854" s="8">
        <f>E3854/N3854</f>
        <v>10</v>
      </c>
      <c r="S3854" s="3" t="s">
        <v>8319</v>
      </c>
      <c r="T3854" s="3" t="s">
        <v>8320</v>
      </c>
    </row>
    <row r="3855" spans="1:20" ht="84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12">
        <f t="shared" si="60"/>
        <v>41883.84002314815</v>
      </c>
      <c r="K3855" s="3">
        <v>1406578178</v>
      </c>
      <c r="L3855" s="12">
        <f>(((K3855/60)/60)/24)+DATE(1970,1,1)</f>
        <v>41848.84002314815</v>
      </c>
      <c r="M3855" s="3" t="b">
        <v>0</v>
      </c>
      <c r="N3855" s="3">
        <v>2</v>
      </c>
      <c r="O3855" s="3" t="b">
        <v>0</v>
      </c>
      <c r="P3855" s="3" t="s">
        <v>8271</v>
      </c>
      <c r="Q3855" s="6">
        <f>E3855/D3855</f>
        <v>2.5999999999999998E-4</v>
      </c>
      <c r="R3855" s="8">
        <f>E3855/N3855</f>
        <v>13</v>
      </c>
      <c r="S3855" s="3" t="s">
        <v>8319</v>
      </c>
      <c r="T3855" s="3" t="s">
        <v>8320</v>
      </c>
    </row>
    <row r="3856" spans="1:20" ht="63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12">
        <f t="shared" si="60"/>
        <v>42133.884930555556</v>
      </c>
      <c r="K3856" s="3">
        <v>1428614058</v>
      </c>
      <c r="L3856" s="12">
        <f>(((K3856/60)/60)/24)+DATE(1970,1,1)</f>
        <v>42103.884930555556</v>
      </c>
      <c r="M3856" s="3" t="b">
        <v>0</v>
      </c>
      <c r="N3856" s="3">
        <v>20</v>
      </c>
      <c r="O3856" s="3" t="b">
        <v>0</v>
      </c>
      <c r="P3856" s="3" t="s">
        <v>8271</v>
      </c>
      <c r="Q3856" s="6">
        <f>E3856/D3856</f>
        <v>0.16254545454545455</v>
      </c>
      <c r="R3856" s="8">
        <f>E3856/N3856</f>
        <v>89.4</v>
      </c>
      <c r="S3856" s="3" t="s">
        <v>8319</v>
      </c>
      <c r="T3856" s="3" t="s">
        <v>8320</v>
      </c>
    </row>
    <row r="3857" spans="1:20" ht="126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12">
        <f t="shared" si="60"/>
        <v>42089.929062499999</v>
      </c>
      <c r="K3857" s="3">
        <v>1424819871</v>
      </c>
      <c r="L3857" s="12">
        <f>(((K3857/60)/60)/24)+DATE(1970,1,1)</f>
        <v>42059.970729166671</v>
      </c>
      <c r="M3857" s="3" t="b">
        <v>0</v>
      </c>
      <c r="N3857" s="3">
        <v>1</v>
      </c>
      <c r="O3857" s="3" t="b">
        <v>0</v>
      </c>
      <c r="P3857" s="3" t="s">
        <v>8271</v>
      </c>
      <c r="Q3857" s="6">
        <f>E3857/D3857</f>
        <v>2.5000000000000001E-2</v>
      </c>
      <c r="R3857" s="8">
        <f>E3857/N3857</f>
        <v>25</v>
      </c>
      <c r="S3857" s="3" t="s">
        <v>8319</v>
      </c>
      <c r="T3857" s="3" t="s">
        <v>8320</v>
      </c>
    </row>
    <row r="3858" spans="1:20" ht="10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12">
        <f t="shared" si="60"/>
        <v>42071.701423611114</v>
      </c>
      <c r="K3858" s="3">
        <v>1423245003</v>
      </c>
      <c r="L3858" s="12">
        <f>(((K3858/60)/60)/24)+DATE(1970,1,1)</f>
        <v>42041.743090277778</v>
      </c>
      <c r="M3858" s="3" t="b">
        <v>0</v>
      </c>
      <c r="N3858" s="3">
        <v>1</v>
      </c>
      <c r="O3858" s="3" t="b">
        <v>0</v>
      </c>
      <c r="P3858" s="3" t="s">
        <v>8271</v>
      </c>
      <c r="Q3858" s="6">
        <f>E3858/D3858</f>
        <v>2.0000000000000001E-4</v>
      </c>
      <c r="R3858" s="8">
        <f>E3858/N3858</f>
        <v>1</v>
      </c>
      <c r="S3858" s="3" t="s">
        <v>8319</v>
      </c>
      <c r="T3858" s="3" t="s">
        <v>8320</v>
      </c>
    </row>
    <row r="3859" spans="1:20" ht="10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12">
        <f t="shared" si="60"/>
        <v>41852.716666666667</v>
      </c>
      <c r="K3859" s="3">
        <v>1404927690</v>
      </c>
      <c r="L3859" s="12">
        <f>(((K3859/60)/60)/24)+DATE(1970,1,1)</f>
        <v>41829.73715277778</v>
      </c>
      <c r="M3859" s="3" t="b">
        <v>0</v>
      </c>
      <c r="N3859" s="3">
        <v>4</v>
      </c>
      <c r="O3859" s="3" t="b">
        <v>0</v>
      </c>
      <c r="P3859" s="3" t="s">
        <v>8271</v>
      </c>
      <c r="Q3859" s="6">
        <f>E3859/D3859</f>
        <v>5.1999999999999998E-2</v>
      </c>
      <c r="R3859" s="8">
        <f>E3859/N3859</f>
        <v>65</v>
      </c>
      <c r="S3859" s="3" t="s">
        <v>8319</v>
      </c>
      <c r="T3859" s="3" t="s">
        <v>8320</v>
      </c>
    </row>
    <row r="3860" spans="1:20" ht="10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12">
        <f t="shared" si="60"/>
        <v>42146.875</v>
      </c>
      <c r="K3860" s="3">
        <v>1430734844</v>
      </c>
      <c r="L3860" s="12">
        <f>(((K3860/60)/60)/24)+DATE(1970,1,1)</f>
        <v>42128.431064814817</v>
      </c>
      <c r="M3860" s="3" t="b">
        <v>0</v>
      </c>
      <c r="N3860" s="3">
        <v>1</v>
      </c>
      <c r="O3860" s="3" t="b">
        <v>0</v>
      </c>
      <c r="P3860" s="3" t="s">
        <v>8271</v>
      </c>
      <c r="Q3860" s="6">
        <f>E3860/D3860</f>
        <v>0.02</v>
      </c>
      <c r="R3860" s="8">
        <f>E3860/N3860</f>
        <v>10</v>
      </c>
      <c r="S3860" s="3" t="s">
        <v>8319</v>
      </c>
      <c r="T3860" s="3" t="s">
        <v>8320</v>
      </c>
    </row>
    <row r="3861" spans="1:20" ht="10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12">
        <f t="shared" si="60"/>
        <v>41815.875</v>
      </c>
      <c r="K3861" s="3">
        <v>1401485207</v>
      </c>
      <c r="L3861" s="12">
        <f>(((K3861/60)/60)/24)+DATE(1970,1,1)</f>
        <v>41789.893599537041</v>
      </c>
      <c r="M3861" s="3" t="b">
        <v>0</v>
      </c>
      <c r="N3861" s="3">
        <v>1</v>
      </c>
      <c r="O3861" s="3" t="b">
        <v>0</v>
      </c>
      <c r="P3861" s="3" t="s">
        <v>8271</v>
      </c>
      <c r="Q3861" s="6">
        <f>E3861/D3861</f>
        <v>4.0000000000000002E-4</v>
      </c>
      <c r="R3861" s="8">
        <f>E3861/N3861</f>
        <v>1</v>
      </c>
      <c r="S3861" s="3" t="s">
        <v>8319</v>
      </c>
      <c r="T3861" s="3" t="s">
        <v>8320</v>
      </c>
    </row>
    <row r="3862" spans="1:20" ht="10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12">
        <f t="shared" si="60"/>
        <v>41863.660995370366</v>
      </c>
      <c r="K3862" s="3">
        <v>1405266710</v>
      </c>
      <c r="L3862" s="12">
        <f>(((K3862/60)/60)/24)+DATE(1970,1,1)</f>
        <v>41833.660995370366</v>
      </c>
      <c r="M3862" s="3" t="b">
        <v>0</v>
      </c>
      <c r="N3862" s="3">
        <v>13</v>
      </c>
      <c r="O3862" s="3" t="b">
        <v>0</v>
      </c>
      <c r="P3862" s="3" t="s">
        <v>8271</v>
      </c>
      <c r="Q3862" s="6">
        <f>E3862/D3862</f>
        <v>0.17666666666666667</v>
      </c>
      <c r="R3862" s="8">
        <f>E3862/N3862</f>
        <v>81.538461538461533</v>
      </c>
      <c r="S3862" s="3" t="s">
        <v>8319</v>
      </c>
      <c r="T3862" s="3" t="s">
        <v>8320</v>
      </c>
    </row>
    <row r="3863" spans="1:20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12">
        <f t="shared" si="60"/>
        <v>41955.907638888893</v>
      </c>
      <c r="K3863" s="3">
        <v>1412258977</v>
      </c>
      <c r="L3863" s="12">
        <f>(((K3863/60)/60)/24)+DATE(1970,1,1)</f>
        <v>41914.590011574073</v>
      </c>
      <c r="M3863" s="3" t="b">
        <v>0</v>
      </c>
      <c r="N3863" s="3">
        <v>1</v>
      </c>
      <c r="O3863" s="3" t="b">
        <v>0</v>
      </c>
      <c r="P3863" s="3" t="s">
        <v>8271</v>
      </c>
      <c r="Q3863" s="6">
        <f>E3863/D3863</f>
        <v>0.05</v>
      </c>
      <c r="R3863" s="8">
        <f>E3863/N3863</f>
        <v>100</v>
      </c>
      <c r="S3863" s="3" t="s">
        <v>8319</v>
      </c>
      <c r="T3863" s="3" t="s">
        <v>8320</v>
      </c>
    </row>
    <row r="3864" spans="1:20" ht="63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12">
        <f t="shared" si="60"/>
        <v>42625.707638888889</v>
      </c>
      <c r="K3864" s="3">
        <v>1472451356</v>
      </c>
      <c r="L3864" s="12">
        <f>(((K3864/60)/60)/24)+DATE(1970,1,1)</f>
        <v>42611.261064814811</v>
      </c>
      <c r="M3864" s="3" t="b">
        <v>0</v>
      </c>
      <c r="N3864" s="3">
        <v>1</v>
      </c>
      <c r="O3864" s="3" t="b">
        <v>0</v>
      </c>
      <c r="P3864" s="3" t="s">
        <v>8271</v>
      </c>
      <c r="Q3864" s="6">
        <f>E3864/D3864</f>
        <v>1.3333333333333334E-4</v>
      </c>
      <c r="R3864" s="8">
        <f>E3864/N3864</f>
        <v>1</v>
      </c>
      <c r="S3864" s="3" t="s">
        <v>8319</v>
      </c>
      <c r="T3864" s="3" t="s">
        <v>8320</v>
      </c>
    </row>
    <row r="3865" spans="1:20" ht="10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12">
        <f t="shared" si="60"/>
        <v>42313.674826388888</v>
      </c>
      <c r="K3865" s="3">
        <v>1441552305</v>
      </c>
      <c r="L3865" s="12">
        <f>(((K3865/60)/60)/24)+DATE(1970,1,1)</f>
        <v>42253.633159722223</v>
      </c>
      <c r="M3865" s="3" t="b">
        <v>0</v>
      </c>
      <c r="N3865" s="3">
        <v>0</v>
      </c>
      <c r="O3865" s="3" t="b">
        <v>0</v>
      </c>
      <c r="P3865" s="3" t="s">
        <v>8271</v>
      </c>
      <c r="Q3865" s="6">
        <f>E3865/D3865</f>
        <v>0</v>
      </c>
      <c r="R3865" s="8" t="e">
        <f>E3865/N3865</f>
        <v>#DIV/0!</v>
      </c>
      <c r="S3865" s="3" t="s">
        <v>8319</v>
      </c>
      <c r="T3865" s="3" t="s">
        <v>8320</v>
      </c>
    </row>
    <row r="3866" spans="1:20" ht="10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12">
        <f t="shared" si="60"/>
        <v>42325.933495370366</v>
      </c>
      <c r="K3866" s="3">
        <v>1445203454</v>
      </c>
      <c r="L3866" s="12">
        <f>(((K3866/60)/60)/24)+DATE(1970,1,1)</f>
        <v>42295.891828703709</v>
      </c>
      <c r="M3866" s="3" t="b">
        <v>0</v>
      </c>
      <c r="N3866" s="3">
        <v>3</v>
      </c>
      <c r="O3866" s="3" t="b">
        <v>0</v>
      </c>
      <c r="P3866" s="3" t="s">
        <v>8271</v>
      </c>
      <c r="Q3866" s="6">
        <f>E3866/D3866</f>
        <v>1.2E-2</v>
      </c>
      <c r="R3866" s="8">
        <f>E3866/N3866</f>
        <v>20</v>
      </c>
      <c r="S3866" s="3" t="s">
        <v>8319</v>
      </c>
      <c r="T3866" s="3" t="s">
        <v>8320</v>
      </c>
    </row>
    <row r="3867" spans="1:20" ht="84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12">
        <f t="shared" si="60"/>
        <v>41881.229166666664</v>
      </c>
      <c r="K3867" s="3">
        <v>1405957098</v>
      </c>
      <c r="L3867" s="12">
        <f>(((K3867/60)/60)/24)+DATE(1970,1,1)</f>
        <v>41841.651597222226</v>
      </c>
      <c r="M3867" s="3" t="b">
        <v>0</v>
      </c>
      <c r="N3867" s="3">
        <v>14</v>
      </c>
      <c r="O3867" s="3" t="b">
        <v>0</v>
      </c>
      <c r="P3867" s="3" t="s">
        <v>8271</v>
      </c>
      <c r="Q3867" s="6">
        <f>E3867/D3867</f>
        <v>0.26937422295897223</v>
      </c>
      <c r="R3867" s="8">
        <f>E3867/N3867</f>
        <v>46.428571428571431</v>
      </c>
      <c r="S3867" s="3" t="s">
        <v>8319</v>
      </c>
      <c r="T3867" s="3" t="s">
        <v>8320</v>
      </c>
    </row>
    <row r="3868" spans="1:20" ht="63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12">
        <f t="shared" si="60"/>
        <v>42452.145138888889</v>
      </c>
      <c r="K3868" s="3">
        <v>1454453021</v>
      </c>
      <c r="L3868" s="12">
        <f>(((K3868/60)/60)/24)+DATE(1970,1,1)</f>
        <v>42402.947002314817</v>
      </c>
      <c r="M3868" s="3" t="b">
        <v>0</v>
      </c>
      <c r="N3868" s="3">
        <v>2</v>
      </c>
      <c r="O3868" s="3" t="b">
        <v>0</v>
      </c>
      <c r="P3868" s="3" t="s">
        <v>8271</v>
      </c>
      <c r="Q3868" s="6">
        <f>E3868/D3868</f>
        <v>5.4999999999999997E-3</v>
      </c>
      <c r="R3868" s="8">
        <f>E3868/N3868</f>
        <v>5.5</v>
      </c>
      <c r="S3868" s="3" t="s">
        <v>8319</v>
      </c>
      <c r="T3868" s="3" t="s">
        <v>8320</v>
      </c>
    </row>
    <row r="3869" spans="1:20" ht="10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12">
        <f t="shared" si="60"/>
        <v>42539.814108796301</v>
      </c>
      <c r="K3869" s="3">
        <v>1463686339</v>
      </c>
      <c r="L3869" s="12">
        <f>(((K3869/60)/60)/24)+DATE(1970,1,1)</f>
        <v>42509.814108796301</v>
      </c>
      <c r="M3869" s="3" t="b">
        <v>0</v>
      </c>
      <c r="N3869" s="3">
        <v>5</v>
      </c>
      <c r="O3869" s="3" t="b">
        <v>0</v>
      </c>
      <c r="P3869" s="3" t="s">
        <v>8271</v>
      </c>
      <c r="Q3869" s="6">
        <f>E3869/D3869</f>
        <v>0.1255</v>
      </c>
      <c r="R3869" s="8">
        <f>E3869/N3869</f>
        <v>50.2</v>
      </c>
      <c r="S3869" s="3" t="s">
        <v>8319</v>
      </c>
      <c r="T3869" s="3" t="s">
        <v>8320</v>
      </c>
    </row>
    <row r="3870" spans="1:20" ht="42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12">
        <f t="shared" si="60"/>
        <v>41890.659780092588</v>
      </c>
      <c r="K3870" s="3">
        <v>1408031405</v>
      </c>
      <c r="L3870" s="12">
        <f>(((K3870/60)/60)/24)+DATE(1970,1,1)</f>
        <v>41865.659780092588</v>
      </c>
      <c r="M3870" s="3" t="b">
        <v>0</v>
      </c>
      <c r="N3870" s="3">
        <v>1</v>
      </c>
      <c r="O3870" s="3" t="b">
        <v>0</v>
      </c>
      <c r="P3870" s="3" t="s">
        <v>8305</v>
      </c>
      <c r="Q3870" s="6">
        <f>E3870/D3870</f>
        <v>2E-3</v>
      </c>
      <c r="R3870" s="8">
        <f>E3870/N3870</f>
        <v>10</v>
      </c>
      <c r="S3870" s="3" t="s">
        <v>8319</v>
      </c>
      <c r="T3870" s="3" t="s">
        <v>8361</v>
      </c>
    </row>
    <row r="3871" spans="1:20" ht="63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12">
        <f t="shared" si="60"/>
        <v>42077.132638888885</v>
      </c>
      <c r="K3871" s="3">
        <v>1423761792</v>
      </c>
      <c r="L3871" s="12">
        <f>(((K3871/60)/60)/24)+DATE(1970,1,1)</f>
        <v>42047.724444444444</v>
      </c>
      <c r="M3871" s="3" t="b">
        <v>0</v>
      </c>
      <c r="N3871" s="3">
        <v>15</v>
      </c>
      <c r="O3871" s="3" t="b">
        <v>0</v>
      </c>
      <c r="P3871" s="3" t="s">
        <v>8305</v>
      </c>
      <c r="Q3871" s="6">
        <f>E3871/D3871</f>
        <v>3.44748684310884E-2</v>
      </c>
      <c r="R3871" s="8">
        <f>E3871/N3871</f>
        <v>30.133333333333333</v>
      </c>
      <c r="S3871" s="3" t="s">
        <v>8319</v>
      </c>
      <c r="T3871" s="3" t="s">
        <v>8361</v>
      </c>
    </row>
    <row r="3872" spans="1:20" ht="10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12">
        <f t="shared" si="60"/>
        <v>41823.17219907407</v>
      </c>
      <c r="K3872" s="3">
        <v>1401768478</v>
      </c>
      <c r="L3872" s="12">
        <f>(((K3872/60)/60)/24)+DATE(1970,1,1)</f>
        <v>41793.17219907407</v>
      </c>
      <c r="M3872" s="3" t="b">
        <v>0</v>
      </c>
      <c r="N3872" s="3">
        <v>10</v>
      </c>
      <c r="O3872" s="3" t="b">
        <v>0</v>
      </c>
      <c r="P3872" s="3" t="s">
        <v>8305</v>
      </c>
      <c r="Q3872" s="6">
        <f>E3872/D3872</f>
        <v>0.15</v>
      </c>
      <c r="R3872" s="8">
        <f>E3872/N3872</f>
        <v>150</v>
      </c>
      <c r="S3872" s="3" t="s">
        <v>8319</v>
      </c>
      <c r="T3872" s="3" t="s">
        <v>8361</v>
      </c>
    </row>
    <row r="3873" spans="1:20" ht="84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12">
        <f t="shared" si="60"/>
        <v>42823.739004629635</v>
      </c>
      <c r="K3873" s="3">
        <v>1485629050</v>
      </c>
      <c r="L3873" s="12">
        <f>(((K3873/60)/60)/24)+DATE(1970,1,1)</f>
        <v>42763.780671296292</v>
      </c>
      <c r="M3873" s="3" t="b">
        <v>0</v>
      </c>
      <c r="N3873" s="3">
        <v>3</v>
      </c>
      <c r="O3873" s="3" t="b">
        <v>0</v>
      </c>
      <c r="P3873" s="3" t="s">
        <v>8305</v>
      </c>
      <c r="Q3873" s="6">
        <f>E3873/D3873</f>
        <v>2.6666666666666668E-2</v>
      </c>
      <c r="R3873" s="8">
        <f>E3873/N3873</f>
        <v>13.333333333333334</v>
      </c>
      <c r="S3873" s="3" t="s">
        <v>8319</v>
      </c>
      <c r="T3873" s="3" t="s">
        <v>8361</v>
      </c>
    </row>
    <row r="3874" spans="1:20" ht="10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12">
        <f t="shared" si="60"/>
        <v>42230.145787037036</v>
      </c>
      <c r="K3874" s="3">
        <v>1435202996</v>
      </c>
      <c r="L3874" s="12">
        <f>(((K3874/60)/60)/24)+DATE(1970,1,1)</f>
        <v>42180.145787037036</v>
      </c>
      <c r="M3874" s="3" t="b">
        <v>0</v>
      </c>
      <c r="N3874" s="3">
        <v>0</v>
      </c>
      <c r="O3874" s="3" t="b">
        <v>0</v>
      </c>
      <c r="P3874" s="3" t="s">
        <v>8305</v>
      </c>
      <c r="Q3874" s="6">
        <f>E3874/D3874</f>
        <v>0</v>
      </c>
      <c r="R3874" s="8" t="e">
        <f>E3874/N3874</f>
        <v>#DIV/0!</v>
      </c>
      <c r="S3874" s="3" t="s">
        <v>8319</v>
      </c>
      <c r="T3874" s="3" t="s">
        <v>8361</v>
      </c>
    </row>
    <row r="3875" spans="1:20" ht="10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12">
        <f t="shared" si="60"/>
        <v>42285.696006944447</v>
      </c>
      <c r="K3875" s="3">
        <v>1441730535</v>
      </c>
      <c r="L3875" s="12">
        <f>(((K3875/60)/60)/24)+DATE(1970,1,1)</f>
        <v>42255.696006944447</v>
      </c>
      <c r="M3875" s="3" t="b">
        <v>0</v>
      </c>
      <c r="N3875" s="3">
        <v>0</v>
      </c>
      <c r="O3875" s="3" t="b">
        <v>0</v>
      </c>
      <c r="P3875" s="3" t="s">
        <v>8305</v>
      </c>
      <c r="Q3875" s="6">
        <f>E3875/D3875</f>
        <v>0</v>
      </c>
      <c r="R3875" s="8" t="e">
        <f>E3875/N3875</f>
        <v>#DIV/0!</v>
      </c>
      <c r="S3875" s="3" t="s">
        <v>8319</v>
      </c>
      <c r="T3875" s="3" t="s">
        <v>8361</v>
      </c>
    </row>
    <row r="3876" spans="1:20" ht="10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12">
        <f t="shared" si="60"/>
        <v>42028.041666666672</v>
      </c>
      <c r="K3876" s="3">
        <v>1420244622</v>
      </c>
      <c r="L3876" s="12">
        <f>(((K3876/60)/60)/24)+DATE(1970,1,1)</f>
        <v>42007.016458333332</v>
      </c>
      <c r="M3876" s="3" t="b">
        <v>0</v>
      </c>
      <c r="N3876" s="3">
        <v>0</v>
      </c>
      <c r="O3876" s="3" t="b">
        <v>0</v>
      </c>
      <c r="P3876" s="3" t="s">
        <v>8305</v>
      </c>
      <c r="Q3876" s="6">
        <f>E3876/D3876</f>
        <v>0</v>
      </c>
      <c r="R3876" s="8" t="e">
        <f>E3876/N3876</f>
        <v>#DIV/0!</v>
      </c>
      <c r="S3876" s="3" t="s">
        <v>8319</v>
      </c>
      <c r="T3876" s="3" t="s">
        <v>8361</v>
      </c>
    </row>
    <row r="3877" spans="1:20" ht="10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12">
        <f t="shared" si="60"/>
        <v>42616.416666666672</v>
      </c>
      <c r="K3877" s="3">
        <v>1472804365</v>
      </c>
      <c r="L3877" s="12">
        <f>(((K3877/60)/60)/24)+DATE(1970,1,1)</f>
        <v>42615.346817129626</v>
      </c>
      <c r="M3877" s="3" t="b">
        <v>0</v>
      </c>
      <c r="N3877" s="3">
        <v>0</v>
      </c>
      <c r="O3877" s="3" t="b">
        <v>0</v>
      </c>
      <c r="P3877" s="3" t="s">
        <v>8305</v>
      </c>
      <c r="Q3877" s="6">
        <f>E3877/D3877</f>
        <v>0</v>
      </c>
      <c r="R3877" s="8" t="e">
        <f>E3877/N3877</f>
        <v>#DIV/0!</v>
      </c>
      <c r="S3877" s="3" t="s">
        <v>8319</v>
      </c>
      <c r="T3877" s="3" t="s">
        <v>8361</v>
      </c>
    </row>
    <row r="3878" spans="1:20" ht="126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12">
        <f t="shared" si="60"/>
        <v>42402.624166666668</v>
      </c>
      <c r="K3878" s="3">
        <v>1451833128</v>
      </c>
      <c r="L3878" s="12">
        <f>(((K3878/60)/60)/24)+DATE(1970,1,1)</f>
        <v>42372.624166666668</v>
      </c>
      <c r="M3878" s="3" t="b">
        <v>0</v>
      </c>
      <c r="N3878" s="3">
        <v>46</v>
      </c>
      <c r="O3878" s="3" t="b">
        <v>0</v>
      </c>
      <c r="P3878" s="3" t="s">
        <v>8305</v>
      </c>
      <c r="Q3878" s="6">
        <f>E3878/D3878</f>
        <v>0.52794871794871789</v>
      </c>
      <c r="R3878" s="8">
        <f>E3878/N3878</f>
        <v>44.760869565217391</v>
      </c>
      <c r="S3878" s="3" t="s">
        <v>8319</v>
      </c>
      <c r="T3878" s="3" t="s">
        <v>8361</v>
      </c>
    </row>
    <row r="3879" spans="1:20" ht="10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12">
        <f t="shared" si="60"/>
        <v>42712.67768518519</v>
      </c>
      <c r="K3879" s="3">
        <v>1478621752</v>
      </c>
      <c r="L3879" s="12">
        <f>(((K3879/60)/60)/24)+DATE(1970,1,1)</f>
        <v>42682.67768518519</v>
      </c>
      <c r="M3879" s="3" t="b">
        <v>0</v>
      </c>
      <c r="N3879" s="3">
        <v>14</v>
      </c>
      <c r="O3879" s="3" t="b">
        <v>0</v>
      </c>
      <c r="P3879" s="3" t="s">
        <v>8305</v>
      </c>
      <c r="Q3879" s="6">
        <f>E3879/D3879</f>
        <v>4.9639999999999997E-2</v>
      </c>
      <c r="R3879" s="8">
        <f>E3879/N3879</f>
        <v>88.642857142857139</v>
      </c>
      <c r="S3879" s="3" t="s">
        <v>8319</v>
      </c>
      <c r="T3879" s="3" t="s">
        <v>8361</v>
      </c>
    </row>
    <row r="3880" spans="1:20" ht="10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12">
        <f t="shared" si="60"/>
        <v>42185.165972222225</v>
      </c>
      <c r="K3880" s="3">
        <v>1433014746</v>
      </c>
      <c r="L3880" s="12">
        <f>(((K3880/60)/60)/24)+DATE(1970,1,1)</f>
        <v>42154.818819444445</v>
      </c>
      <c r="M3880" s="3" t="b">
        <v>0</v>
      </c>
      <c r="N3880" s="3">
        <v>1</v>
      </c>
      <c r="O3880" s="3" t="b">
        <v>0</v>
      </c>
      <c r="P3880" s="3" t="s">
        <v>8305</v>
      </c>
      <c r="Q3880" s="6">
        <f>E3880/D3880</f>
        <v>5.5555555555555556E-4</v>
      </c>
      <c r="R3880" s="8">
        <f>E3880/N3880</f>
        <v>10</v>
      </c>
      <c r="S3880" s="3" t="s">
        <v>8319</v>
      </c>
      <c r="T3880" s="3" t="s">
        <v>8361</v>
      </c>
    </row>
    <row r="3881" spans="1:20" ht="84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12">
        <f t="shared" si="60"/>
        <v>42029.861064814817</v>
      </c>
      <c r="K3881" s="3">
        <v>1419626396</v>
      </c>
      <c r="L3881" s="12">
        <f>(((K3881/60)/60)/24)+DATE(1970,1,1)</f>
        <v>41999.861064814817</v>
      </c>
      <c r="M3881" s="3" t="b">
        <v>0</v>
      </c>
      <c r="N3881" s="3">
        <v>0</v>
      </c>
      <c r="O3881" s="3" t="b">
        <v>0</v>
      </c>
      <c r="P3881" s="3" t="s">
        <v>8305</v>
      </c>
      <c r="Q3881" s="6">
        <f>E3881/D3881</f>
        <v>0</v>
      </c>
      <c r="R3881" s="8" t="e">
        <f>E3881/N3881</f>
        <v>#DIV/0!</v>
      </c>
      <c r="S3881" s="3" t="s">
        <v>8319</v>
      </c>
      <c r="T3881" s="3" t="s">
        <v>8361</v>
      </c>
    </row>
    <row r="3882" spans="1:20" ht="10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12">
        <f t="shared" si="60"/>
        <v>41850.958333333336</v>
      </c>
      <c r="K3882" s="3">
        <v>1403724820</v>
      </c>
      <c r="L3882" s="12">
        <f>(((K3882/60)/60)/24)+DATE(1970,1,1)</f>
        <v>41815.815046296295</v>
      </c>
      <c r="M3882" s="3" t="b">
        <v>0</v>
      </c>
      <c r="N3882" s="3">
        <v>17</v>
      </c>
      <c r="O3882" s="3" t="b">
        <v>0</v>
      </c>
      <c r="P3882" s="3" t="s">
        <v>8305</v>
      </c>
      <c r="Q3882" s="6">
        <f>E3882/D3882</f>
        <v>0.13066666666666665</v>
      </c>
      <c r="R3882" s="8">
        <f>E3882/N3882</f>
        <v>57.647058823529413</v>
      </c>
      <c r="S3882" s="3" t="s">
        <v>8319</v>
      </c>
      <c r="T3882" s="3" t="s">
        <v>8361</v>
      </c>
    </row>
    <row r="3883" spans="1:20" ht="63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12">
        <f t="shared" si="60"/>
        <v>42786.018506944441</v>
      </c>
      <c r="K3883" s="3">
        <v>1484958399</v>
      </c>
      <c r="L3883" s="12">
        <f>(((K3883/60)/60)/24)+DATE(1970,1,1)</f>
        <v>42756.018506944441</v>
      </c>
      <c r="M3883" s="3" t="b">
        <v>0</v>
      </c>
      <c r="N3883" s="3">
        <v>1</v>
      </c>
      <c r="O3883" s="3" t="b">
        <v>0</v>
      </c>
      <c r="P3883" s="3" t="s">
        <v>8305</v>
      </c>
      <c r="Q3883" s="6">
        <f>E3883/D3883</f>
        <v>0.05</v>
      </c>
      <c r="R3883" s="8">
        <f>E3883/N3883</f>
        <v>25</v>
      </c>
      <c r="S3883" s="3" t="s">
        <v>8319</v>
      </c>
      <c r="T3883" s="3" t="s">
        <v>8361</v>
      </c>
    </row>
    <row r="3884" spans="1:20" ht="84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12">
        <f t="shared" si="60"/>
        <v>42400.960416666669</v>
      </c>
      <c r="K3884" s="3">
        <v>1451950570</v>
      </c>
      <c r="L3884" s="12">
        <f>(((K3884/60)/60)/24)+DATE(1970,1,1)</f>
        <v>42373.983449074076</v>
      </c>
      <c r="M3884" s="3" t="b">
        <v>0</v>
      </c>
      <c r="N3884" s="3">
        <v>0</v>
      </c>
      <c r="O3884" s="3" t="b">
        <v>0</v>
      </c>
      <c r="P3884" s="3" t="s">
        <v>8305</v>
      </c>
      <c r="Q3884" s="6">
        <f>E3884/D3884</f>
        <v>0</v>
      </c>
      <c r="R3884" s="8" t="e">
        <f>E3884/N3884</f>
        <v>#DIV/0!</v>
      </c>
      <c r="S3884" s="3" t="s">
        <v>8319</v>
      </c>
      <c r="T3884" s="3" t="s">
        <v>8361</v>
      </c>
    </row>
    <row r="3885" spans="1:20" ht="10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12">
        <f t="shared" si="60"/>
        <v>41884.602650462963</v>
      </c>
      <c r="K3885" s="3">
        <v>1407076069</v>
      </c>
      <c r="L3885" s="12">
        <f>(((K3885/60)/60)/24)+DATE(1970,1,1)</f>
        <v>41854.602650462963</v>
      </c>
      <c r="M3885" s="3" t="b">
        <v>0</v>
      </c>
      <c r="N3885" s="3">
        <v>0</v>
      </c>
      <c r="O3885" s="3" t="b">
        <v>0</v>
      </c>
      <c r="P3885" s="3" t="s">
        <v>8305</v>
      </c>
      <c r="Q3885" s="6">
        <f>E3885/D3885</f>
        <v>0</v>
      </c>
      <c r="R3885" s="8" t="e">
        <f>E3885/N3885</f>
        <v>#DIV/0!</v>
      </c>
      <c r="S3885" s="3" t="s">
        <v>8319</v>
      </c>
      <c r="T3885" s="3" t="s">
        <v>8361</v>
      </c>
    </row>
    <row r="3886" spans="1:20" ht="84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12">
        <f t="shared" si="60"/>
        <v>42090.749907407408</v>
      </c>
      <c r="K3886" s="3">
        <v>1425322792</v>
      </c>
      <c r="L3886" s="12">
        <f>(((K3886/60)/60)/24)+DATE(1970,1,1)</f>
        <v>42065.791574074072</v>
      </c>
      <c r="M3886" s="3" t="b">
        <v>0</v>
      </c>
      <c r="N3886" s="3">
        <v>0</v>
      </c>
      <c r="O3886" s="3" t="b">
        <v>0</v>
      </c>
      <c r="P3886" s="3" t="s">
        <v>8305</v>
      </c>
      <c r="Q3886" s="6">
        <f>E3886/D3886</f>
        <v>0</v>
      </c>
      <c r="R3886" s="8" t="e">
        <f>E3886/N3886</f>
        <v>#DIV/0!</v>
      </c>
      <c r="S3886" s="3" t="s">
        <v>8319</v>
      </c>
      <c r="T3886" s="3" t="s">
        <v>8361</v>
      </c>
    </row>
    <row r="3887" spans="1:20" ht="84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12">
        <f t="shared" si="60"/>
        <v>42499.951284722221</v>
      </c>
      <c r="K3887" s="3">
        <v>1460242191</v>
      </c>
      <c r="L3887" s="12">
        <f>(((K3887/60)/60)/24)+DATE(1970,1,1)</f>
        <v>42469.951284722221</v>
      </c>
      <c r="M3887" s="3" t="b">
        <v>0</v>
      </c>
      <c r="N3887" s="3">
        <v>0</v>
      </c>
      <c r="O3887" s="3" t="b">
        <v>0</v>
      </c>
      <c r="P3887" s="3" t="s">
        <v>8305</v>
      </c>
      <c r="Q3887" s="6">
        <f>E3887/D3887</f>
        <v>0</v>
      </c>
      <c r="R3887" s="8" t="e">
        <f>E3887/N3887</f>
        <v>#DIV/0!</v>
      </c>
      <c r="S3887" s="3" t="s">
        <v>8319</v>
      </c>
      <c r="T3887" s="3" t="s">
        <v>8361</v>
      </c>
    </row>
    <row r="3888" spans="1:20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12">
        <f t="shared" si="60"/>
        <v>41984.228032407409</v>
      </c>
      <c r="K3888" s="3">
        <v>1415683702</v>
      </c>
      <c r="L3888" s="12">
        <f>(((K3888/60)/60)/24)+DATE(1970,1,1)</f>
        <v>41954.228032407409</v>
      </c>
      <c r="M3888" s="3" t="b">
        <v>0</v>
      </c>
      <c r="N3888" s="3">
        <v>0</v>
      </c>
      <c r="O3888" s="3" t="b">
        <v>0</v>
      </c>
      <c r="P3888" s="3" t="s">
        <v>8305</v>
      </c>
      <c r="Q3888" s="6">
        <f>E3888/D3888</f>
        <v>0</v>
      </c>
      <c r="R3888" s="8" t="e">
        <f>E3888/N3888</f>
        <v>#DIV/0!</v>
      </c>
      <c r="S3888" s="3" t="s">
        <v>8319</v>
      </c>
      <c r="T3888" s="3" t="s">
        <v>8361</v>
      </c>
    </row>
    <row r="3889" spans="1:20" ht="10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12">
        <f t="shared" si="60"/>
        <v>42125.916666666672</v>
      </c>
      <c r="K3889" s="3">
        <v>1426538129</v>
      </c>
      <c r="L3889" s="12">
        <f>(((K3889/60)/60)/24)+DATE(1970,1,1)</f>
        <v>42079.857974537037</v>
      </c>
      <c r="M3889" s="3" t="b">
        <v>0</v>
      </c>
      <c r="N3889" s="3">
        <v>2</v>
      </c>
      <c r="O3889" s="3" t="b">
        <v>0</v>
      </c>
      <c r="P3889" s="3" t="s">
        <v>8305</v>
      </c>
      <c r="Q3889" s="6">
        <f>E3889/D3889</f>
        <v>1.7500000000000002E-2</v>
      </c>
      <c r="R3889" s="8">
        <f>E3889/N3889</f>
        <v>17.5</v>
      </c>
      <c r="S3889" s="3" t="s">
        <v>8319</v>
      </c>
      <c r="T3889" s="3" t="s">
        <v>8361</v>
      </c>
    </row>
    <row r="3890" spans="1:20" ht="10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12">
        <f t="shared" si="60"/>
        <v>42792.545810185184</v>
      </c>
      <c r="K3890" s="3">
        <v>1485522358</v>
      </c>
      <c r="L3890" s="12">
        <f>(((K3890/60)/60)/24)+DATE(1970,1,1)</f>
        <v>42762.545810185184</v>
      </c>
      <c r="M3890" s="3" t="b">
        <v>0</v>
      </c>
      <c r="N3890" s="3">
        <v>14</v>
      </c>
      <c r="O3890" s="3" t="b">
        <v>0</v>
      </c>
      <c r="P3890" s="3" t="s">
        <v>8271</v>
      </c>
      <c r="Q3890" s="6">
        <f>E3890/D3890</f>
        <v>0.27100000000000002</v>
      </c>
      <c r="R3890" s="8">
        <f>E3890/N3890</f>
        <v>38.714285714285715</v>
      </c>
      <c r="S3890" s="3" t="s">
        <v>8319</v>
      </c>
      <c r="T3890" s="3" t="s">
        <v>8320</v>
      </c>
    </row>
    <row r="3891" spans="1:20" ht="84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12">
        <f t="shared" si="60"/>
        <v>42008.976388888885</v>
      </c>
      <c r="K3891" s="3">
        <v>1417651630</v>
      </c>
      <c r="L3891" s="12">
        <f>(((K3891/60)/60)/24)+DATE(1970,1,1)</f>
        <v>41977.004976851851</v>
      </c>
      <c r="M3891" s="3" t="b">
        <v>0</v>
      </c>
      <c r="N3891" s="3">
        <v>9</v>
      </c>
      <c r="O3891" s="3" t="b">
        <v>0</v>
      </c>
      <c r="P3891" s="3" t="s">
        <v>8271</v>
      </c>
      <c r="Q3891" s="6">
        <f>E3891/D3891</f>
        <v>1.4749999999999999E-2</v>
      </c>
      <c r="R3891" s="8">
        <f>E3891/N3891</f>
        <v>13.111111111111111</v>
      </c>
      <c r="S3891" s="3" t="s">
        <v>8319</v>
      </c>
      <c r="T3891" s="3" t="s">
        <v>8320</v>
      </c>
    </row>
    <row r="3892" spans="1:20" ht="10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12">
        <f t="shared" si="60"/>
        <v>42231.758611111116</v>
      </c>
      <c r="K3892" s="3">
        <v>1434478344</v>
      </c>
      <c r="L3892" s="12">
        <f>(((K3892/60)/60)/24)+DATE(1970,1,1)</f>
        <v>42171.758611111116</v>
      </c>
      <c r="M3892" s="3" t="b">
        <v>0</v>
      </c>
      <c r="N3892" s="3">
        <v>8</v>
      </c>
      <c r="O3892" s="3" t="b">
        <v>0</v>
      </c>
      <c r="P3892" s="3" t="s">
        <v>8271</v>
      </c>
      <c r="Q3892" s="6">
        <f>E3892/D3892</f>
        <v>0.16826666666666668</v>
      </c>
      <c r="R3892" s="8">
        <f>E3892/N3892</f>
        <v>315.5</v>
      </c>
      <c r="S3892" s="3" t="s">
        <v>8319</v>
      </c>
      <c r="T3892" s="3" t="s">
        <v>8320</v>
      </c>
    </row>
    <row r="3893" spans="1:20" ht="63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12">
        <f t="shared" si="60"/>
        <v>42086.207638888889</v>
      </c>
      <c r="K3893" s="3">
        <v>1424488244</v>
      </c>
      <c r="L3893" s="12">
        <f>(((K3893/60)/60)/24)+DATE(1970,1,1)</f>
        <v>42056.1324537037</v>
      </c>
      <c r="M3893" s="3" t="b">
        <v>0</v>
      </c>
      <c r="N3893" s="3">
        <v>7</v>
      </c>
      <c r="O3893" s="3" t="b">
        <v>0</v>
      </c>
      <c r="P3893" s="3" t="s">
        <v>8271</v>
      </c>
      <c r="Q3893" s="6">
        <f>E3893/D3893</f>
        <v>0.32500000000000001</v>
      </c>
      <c r="R3893" s="8">
        <f>E3893/N3893</f>
        <v>37.142857142857146</v>
      </c>
      <c r="S3893" s="3" t="s">
        <v>8319</v>
      </c>
      <c r="T3893" s="3" t="s">
        <v>8320</v>
      </c>
    </row>
    <row r="3894" spans="1:20" ht="10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12">
        <f t="shared" si="60"/>
        <v>41875.291666666664</v>
      </c>
      <c r="K3894" s="3">
        <v>1408203557</v>
      </c>
      <c r="L3894" s="12">
        <f>(((K3894/60)/60)/24)+DATE(1970,1,1)</f>
        <v>41867.652280092596</v>
      </c>
      <c r="M3894" s="3" t="b">
        <v>0</v>
      </c>
      <c r="N3894" s="3">
        <v>0</v>
      </c>
      <c r="O3894" s="3" t="b">
        <v>0</v>
      </c>
      <c r="P3894" s="3" t="s">
        <v>8271</v>
      </c>
      <c r="Q3894" s="6">
        <f>E3894/D3894</f>
        <v>0</v>
      </c>
      <c r="R3894" s="8" t="e">
        <f>E3894/N3894</f>
        <v>#DIV/0!</v>
      </c>
      <c r="S3894" s="3" t="s">
        <v>8319</v>
      </c>
      <c r="T3894" s="3" t="s">
        <v>8320</v>
      </c>
    </row>
    <row r="3895" spans="1:20" ht="10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12">
        <f t="shared" si="60"/>
        <v>41821.25</v>
      </c>
      <c r="K3895" s="3">
        <v>1400600840</v>
      </c>
      <c r="L3895" s="12">
        <f>(((K3895/60)/60)/24)+DATE(1970,1,1)</f>
        <v>41779.657870370371</v>
      </c>
      <c r="M3895" s="3" t="b">
        <v>0</v>
      </c>
      <c r="N3895" s="3">
        <v>84</v>
      </c>
      <c r="O3895" s="3" t="b">
        <v>0</v>
      </c>
      <c r="P3895" s="3" t="s">
        <v>8271</v>
      </c>
      <c r="Q3895" s="6">
        <f>E3895/D3895</f>
        <v>0.2155</v>
      </c>
      <c r="R3895" s="8">
        <f>E3895/N3895</f>
        <v>128.27380952380952</v>
      </c>
      <c r="S3895" s="3" t="s">
        <v>8319</v>
      </c>
      <c r="T3895" s="3" t="s">
        <v>8320</v>
      </c>
    </row>
    <row r="3896" spans="1:20" ht="10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12">
        <f t="shared" si="60"/>
        <v>42710.207638888889</v>
      </c>
      <c r="K3896" s="3">
        <v>1478386812</v>
      </c>
      <c r="L3896" s="12">
        <f>(((K3896/60)/60)/24)+DATE(1970,1,1)</f>
        <v>42679.958472222221</v>
      </c>
      <c r="M3896" s="3" t="b">
        <v>0</v>
      </c>
      <c r="N3896" s="3">
        <v>11</v>
      </c>
      <c r="O3896" s="3" t="b">
        <v>0</v>
      </c>
      <c r="P3896" s="3" t="s">
        <v>8271</v>
      </c>
      <c r="Q3896" s="6">
        <f>E3896/D3896</f>
        <v>3.4666666666666665E-2</v>
      </c>
      <c r="R3896" s="8">
        <f>E3896/N3896</f>
        <v>47.272727272727273</v>
      </c>
      <c r="S3896" s="3" t="s">
        <v>8319</v>
      </c>
      <c r="T3896" s="3" t="s">
        <v>8320</v>
      </c>
    </row>
    <row r="3897" spans="1:20" ht="10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12">
        <f t="shared" si="60"/>
        <v>42063.250208333338</v>
      </c>
      <c r="K3897" s="3">
        <v>1422424818</v>
      </c>
      <c r="L3897" s="12">
        <f>(((K3897/60)/60)/24)+DATE(1970,1,1)</f>
        <v>42032.250208333338</v>
      </c>
      <c r="M3897" s="3" t="b">
        <v>0</v>
      </c>
      <c r="N3897" s="3">
        <v>1</v>
      </c>
      <c r="O3897" s="3" t="b">
        <v>0</v>
      </c>
      <c r="P3897" s="3" t="s">
        <v>8271</v>
      </c>
      <c r="Q3897" s="6">
        <f>E3897/D3897</f>
        <v>0.05</v>
      </c>
      <c r="R3897" s="8">
        <f>E3897/N3897</f>
        <v>50</v>
      </c>
      <c r="S3897" s="3" t="s">
        <v>8319</v>
      </c>
      <c r="T3897" s="3" t="s">
        <v>8320</v>
      </c>
    </row>
    <row r="3898" spans="1:20" ht="10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12">
        <f t="shared" si="60"/>
        <v>41807.191875000004</v>
      </c>
      <c r="K3898" s="3">
        <v>1401770178</v>
      </c>
      <c r="L3898" s="12">
        <f>(((K3898/60)/60)/24)+DATE(1970,1,1)</f>
        <v>41793.191875000004</v>
      </c>
      <c r="M3898" s="3" t="b">
        <v>0</v>
      </c>
      <c r="N3898" s="3">
        <v>4</v>
      </c>
      <c r="O3898" s="3" t="b">
        <v>0</v>
      </c>
      <c r="P3898" s="3" t="s">
        <v>8271</v>
      </c>
      <c r="Q3898" s="6">
        <f>E3898/D3898</f>
        <v>0.10625</v>
      </c>
      <c r="R3898" s="8">
        <f>E3898/N3898</f>
        <v>42.5</v>
      </c>
      <c r="S3898" s="3" t="s">
        <v>8319</v>
      </c>
      <c r="T3898" s="3" t="s">
        <v>8320</v>
      </c>
    </row>
    <row r="3899" spans="1:20" ht="10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12">
        <f t="shared" si="60"/>
        <v>42012.87364583333</v>
      </c>
      <c r="K3899" s="3">
        <v>1418158683</v>
      </c>
      <c r="L3899" s="12">
        <f>(((K3899/60)/60)/24)+DATE(1970,1,1)</f>
        <v>41982.87364583333</v>
      </c>
      <c r="M3899" s="3" t="b">
        <v>0</v>
      </c>
      <c r="N3899" s="3">
        <v>10</v>
      </c>
      <c r="O3899" s="3" t="b">
        <v>0</v>
      </c>
      <c r="P3899" s="3" t="s">
        <v>8271</v>
      </c>
      <c r="Q3899" s="6">
        <f>E3899/D3899</f>
        <v>0.17599999999999999</v>
      </c>
      <c r="R3899" s="8">
        <f>E3899/N3899</f>
        <v>44</v>
      </c>
      <c r="S3899" s="3" t="s">
        <v>8319</v>
      </c>
      <c r="T3899" s="3" t="s">
        <v>8320</v>
      </c>
    </row>
    <row r="3900" spans="1:20" ht="147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12">
        <f t="shared" si="60"/>
        <v>42233.666666666672</v>
      </c>
      <c r="K3900" s="3">
        <v>1436355270</v>
      </c>
      <c r="L3900" s="12">
        <f>(((K3900/60)/60)/24)+DATE(1970,1,1)</f>
        <v>42193.482291666667</v>
      </c>
      <c r="M3900" s="3" t="b">
        <v>0</v>
      </c>
      <c r="N3900" s="3">
        <v>16</v>
      </c>
      <c r="O3900" s="3" t="b">
        <v>0</v>
      </c>
      <c r="P3900" s="3" t="s">
        <v>8271</v>
      </c>
      <c r="Q3900" s="6">
        <f>E3900/D3900</f>
        <v>0.3256</v>
      </c>
      <c r="R3900" s="8">
        <f>E3900/N3900</f>
        <v>50.875</v>
      </c>
      <c r="S3900" s="3" t="s">
        <v>8319</v>
      </c>
      <c r="T3900" s="3" t="s">
        <v>8320</v>
      </c>
    </row>
    <row r="3901" spans="1:20" ht="84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12">
        <f t="shared" si="60"/>
        <v>41863.775011574071</v>
      </c>
      <c r="K3901" s="3">
        <v>1406140561</v>
      </c>
      <c r="L3901" s="12">
        <f>(((K3901/60)/60)/24)+DATE(1970,1,1)</f>
        <v>41843.775011574071</v>
      </c>
      <c r="M3901" s="3" t="b">
        <v>0</v>
      </c>
      <c r="N3901" s="3">
        <v>2</v>
      </c>
      <c r="O3901" s="3" t="b">
        <v>0</v>
      </c>
      <c r="P3901" s="3" t="s">
        <v>8271</v>
      </c>
      <c r="Q3901" s="6">
        <f>E3901/D3901</f>
        <v>1.2500000000000001E-2</v>
      </c>
      <c r="R3901" s="8">
        <f>E3901/N3901</f>
        <v>62.5</v>
      </c>
      <c r="S3901" s="3" t="s">
        <v>8319</v>
      </c>
      <c r="T3901" s="3" t="s">
        <v>8320</v>
      </c>
    </row>
    <row r="3902" spans="1:20" ht="84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12">
        <f t="shared" si="60"/>
        <v>42166.092488425929</v>
      </c>
      <c r="K3902" s="3">
        <v>1431396791</v>
      </c>
      <c r="L3902" s="12">
        <f>(((K3902/60)/60)/24)+DATE(1970,1,1)</f>
        <v>42136.092488425929</v>
      </c>
      <c r="M3902" s="3" t="b">
        <v>0</v>
      </c>
      <c r="N3902" s="3">
        <v>5</v>
      </c>
      <c r="O3902" s="3" t="b">
        <v>0</v>
      </c>
      <c r="P3902" s="3" t="s">
        <v>8271</v>
      </c>
      <c r="Q3902" s="6">
        <f>E3902/D3902</f>
        <v>5.3999999999999999E-2</v>
      </c>
      <c r="R3902" s="8">
        <f>E3902/N3902</f>
        <v>27</v>
      </c>
      <c r="S3902" s="3" t="s">
        <v>8319</v>
      </c>
      <c r="T3902" s="3" t="s">
        <v>8320</v>
      </c>
    </row>
    <row r="3903" spans="1:20" ht="10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12">
        <f t="shared" si="60"/>
        <v>42357.826377314821</v>
      </c>
      <c r="K3903" s="3">
        <v>1447098599</v>
      </c>
      <c r="L3903" s="12">
        <f>(((K3903/60)/60)/24)+DATE(1970,1,1)</f>
        <v>42317.826377314821</v>
      </c>
      <c r="M3903" s="3" t="b">
        <v>0</v>
      </c>
      <c r="N3903" s="3">
        <v>1</v>
      </c>
      <c r="O3903" s="3" t="b">
        <v>0</v>
      </c>
      <c r="P3903" s="3" t="s">
        <v>8271</v>
      </c>
      <c r="Q3903" s="6">
        <f>E3903/D3903</f>
        <v>8.3333333333333332E-3</v>
      </c>
      <c r="R3903" s="8">
        <f>E3903/N3903</f>
        <v>25</v>
      </c>
      <c r="S3903" s="3" t="s">
        <v>8319</v>
      </c>
      <c r="T3903" s="3" t="s">
        <v>8320</v>
      </c>
    </row>
    <row r="3904" spans="1:20" ht="10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12">
        <f t="shared" si="60"/>
        <v>42688.509745370371</v>
      </c>
      <c r="K3904" s="3">
        <v>1476962042</v>
      </c>
      <c r="L3904" s="12">
        <f>(((K3904/60)/60)/24)+DATE(1970,1,1)</f>
        <v>42663.468078703707</v>
      </c>
      <c r="M3904" s="3" t="b">
        <v>0</v>
      </c>
      <c r="N3904" s="3">
        <v>31</v>
      </c>
      <c r="O3904" s="3" t="b">
        <v>0</v>
      </c>
      <c r="P3904" s="3" t="s">
        <v>8271</v>
      </c>
      <c r="Q3904" s="6">
        <f>E3904/D3904</f>
        <v>0.48833333333333334</v>
      </c>
      <c r="R3904" s="8">
        <f>E3904/N3904</f>
        <v>47.258064516129032</v>
      </c>
      <c r="S3904" s="3" t="s">
        <v>8319</v>
      </c>
      <c r="T3904" s="3" t="s">
        <v>8320</v>
      </c>
    </row>
    <row r="3905" spans="1:20" ht="10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12">
        <f t="shared" si="60"/>
        <v>42230.818055555559</v>
      </c>
      <c r="K3905" s="3">
        <v>1435709765</v>
      </c>
      <c r="L3905" s="12">
        <f>(((K3905/60)/60)/24)+DATE(1970,1,1)</f>
        <v>42186.01116898148</v>
      </c>
      <c r="M3905" s="3" t="b">
        <v>0</v>
      </c>
      <c r="N3905" s="3">
        <v>0</v>
      </c>
      <c r="O3905" s="3" t="b">
        <v>0</v>
      </c>
      <c r="P3905" s="3" t="s">
        <v>8271</v>
      </c>
      <c r="Q3905" s="6">
        <f>E3905/D3905</f>
        <v>0</v>
      </c>
      <c r="R3905" s="8" t="e">
        <f>E3905/N3905</f>
        <v>#DIV/0!</v>
      </c>
      <c r="S3905" s="3" t="s">
        <v>8319</v>
      </c>
      <c r="T3905" s="3" t="s">
        <v>8320</v>
      </c>
    </row>
    <row r="3906" spans="1:20" ht="42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12">
        <f t="shared" si="60"/>
        <v>42109.211111111115</v>
      </c>
      <c r="K3906" s="3">
        <v>1427866200</v>
      </c>
      <c r="L3906" s="12">
        <f>(((K3906/60)/60)/24)+DATE(1970,1,1)</f>
        <v>42095.229166666672</v>
      </c>
      <c r="M3906" s="3" t="b">
        <v>0</v>
      </c>
      <c r="N3906" s="3">
        <v>2</v>
      </c>
      <c r="O3906" s="3" t="b">
        <v>0</v>
      </c>
      <c r="P3906" s="3" t="s">
        <v>8271</v>
      </c>
      <c r="Q3906" s="6">
        <f>E3906/D3906</f>
        <v>2.9999999999999997E-4</v>
      </c>
      <c r="R3906" s="8">
        <f>E3906/N3906</f>
        <v>1.5</v>
      </c>
      <c r="S3906" s="3" t="s">
        <v>8319</v>
      </c>
      <c r="T3906" s="3" t="s">
        <v>8320</v>
      </c>
    </row>
    <row r="3907" spans="1:20" ht="10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12">
        <f t="shared" ref="J3907:J3970" si="61">(((I3907/60)/60)/24)+DATE(1970,1,1)</f>
        <v>42166.958333333328</v>
      </c>
      <c r="K3907" s="3">
        <v>1430405903</v>
      </c>
      <c r="L3907" s="12">
        <f>(((K3907/60)/60)/24)+DATE(1970,1,1)</f>
        <v>42124.623877314814</v>
      </c>
      <c r="M3907" s="3" t="b">
        <v>0</v>
      </c>
      <c r="N3907" s="3">
        <v>7</v>
      </c>
      <c r="O3907" s="3" t="b">
        <v>0</v>
      </c>
      <c r="P3907" s="3" t="s">
        <v>8271</v>
      </c>
      <c r="Q3907" s="6">
        <f>E3907/D3907</f>
        <v>0.11533333333333333</v>
      </c>
      <c r="R3907" s="8">
        <f>E3907/N3907</f>
        <v>24.714285714285715</v>
      </c>
      <c r="S3907" s="3" t="s">
        <v>8319</v>
      </c>
      <c r="T3907" s="3" t="s">
        <v>8320</v>
      </c>
    </row>
    <row r="3908" spans="1:20" ht="10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12">
        <f t="shared" si="61"/>
        <v>42181.559027777781</v>
      </c>
      <c r="K3908" s="3">
        <v>1432072893</v>
      </c>
      <c r="L3908" s="12">
        <f>(((K3908/60)/60)/24)+DATE(1970,1,1)</f>
        <v>42143.917743055557</v>
      </c>
      <c r="M3908" s="3" t="b">
        <v>0</v>
      </c>
      <c r="N3908" s="3">
        <v>16</v>
      </c>
      <c r="O3908" s="3" t="b">
        <v>0</v>
      </c>
      <c r="P3908" s="3" t="s">
        <v>8271</v>
      </c>
      <c r="Q3908" s="6">
        <f>E3908/D3908</f>
        <v>0.67333333333333334</v>
      </c>
      <c r="R3908" s="8">
        <f>E3908/N3908</f>
        <v>63.125</v>
      </c>
      <c r="S3908" s="3" t="s">
        <v>8319</v>
      </c>
      <c r="T3908" s="3" t="s">
        <v>8320</v>
      </c>
    </row>
    <row r="3909" spans="1:20" ht="84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12">
        <f t="shared" si="61"/>
        <v>41938.838888888888</v>
      </c>
      <c r="K3909" s="3">
        <v>1411587606</v>
      </c>
      <c r="L3909" s="12">
        <f>(((K3909/60)/60)/24)+DATE(1970,1,1)</f>
        <v>41906.819513888891</v>
      </c>
      <c r="M3909" s="3" t="b">
        <v>0</v>
      </c>
      <c r="N3909" s="3">
        <v>4</v>
      </c>
      <c r="O3909" s="3" t="b">
        <v>0</v>
      </c>
      <c r="P3909" s="3" t="s">
        <v>8271</v>
      </c>
      <c r="Q3909" s="6">
        <f>E3909/D3909</f>
        <v>0.153</v>
      </c>
      <c r="R3909" s="8">
        <f>E3909/N3909</f>
        <v>38.25</v>
      </c>
      <c r="S3909" s="3" t="s">
        <v>8319</v>
      </c>
      <c r="T3909" s="3" t="s">
        <v>8320</v>
      </c>
    </row>
    <row r="3910" spans="1:20" ht="10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12">
        <f t="shared" si="61"/>
        <v>41849.135370370372</v>
      </c>
      <c r="K3910" s="3">
        <v>1405307696</v>
      </c>
      <c r="L3910" s="12">
        <f>(((K3910/60)/60)/24)+DATE(1970,1,1)</f>
        <v>41834.135370370372</v>
      </c>
      <c r="M3910" s="3" t="b">
        <v>0</v>
      </c>
      <c r="N3910" s="3">
        <v>4</v>
      </c>
      <c r="O3910" s="3" t="b">
        <v>0</v>
      </c>
      <c r="P3910" s="3" t="s">
        <v>8271</v>
      </c>
      <c r="Q3910" s="6">
        <f>E3910/D3910</f>
        <v>8.666666666666667E-2</v>
      </c>
      <c r="R3910" s="8">
        <f>E3910/N3910</f>
        <v>16.25</v>
      </c>
      <c r="S3910" s="3" t="s">
        <v>8319</v>
      </c>
      <c r="T3910" s="3" t="s">
        <v>8320</v>
      </c>
    </row>
    <row r="3911" spans="1:20" ht="10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12">
        <f t="shared" si="61"/>
        <v>41893.359282407408</v>
      </c>
      <c r="K3911" s="3">
        <v>1407832642</v>
      </c>
      <c r="L3911" s="12">
        <f>(((K3911/60)/60)/24)+DATE(1970,1,1)</f>
        <v>41863.359282407408</v>
      </c>
      <c r="M3911" s="3" t="b">
        <v>0</v>
      </c>
      <c r="N3911" s="3">
        <v>4</v>
      </c>
      <c r="O3911" s="3" t="b">
        <v>0</v>
      </c>
      <c r="P3911" s="3" t="s">
        <v>8271</v>
      </c>
      <c r="Q3911" s="6">
        <f>E3911/D3911</f>
        <v>2.2499999999999998E-3</v>
      </c>
      <c r="R3911" s="8">
        <f>E3911/N3911</f>
        <v>33.75</v>
      </c>
      <c r="S3911" s="3" t="s">
        <v>8319</v>
      </c>
      <c r="T3911" s="3" t="s">
        <v>8320</v>
      </c>
    </row>
    <row r="3912" spans="1:20" ht="84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12">
        <f t="shared" si="61"/>
        <v>42254.756909722222</v>
      </c>
      <c r="K3912" s="3">
        <v>1439057397</v>
      </c>
      <c r="L3912" s="12">
        <f>(((K3912/60)/60)/24)+DATE(1970,1,1)</f>
        <v>42224.756909722222</v>
      </c>
      <c r="M3912" s="3" t="b">
        <v>0</v>
      </c>
      <c r="N3912" s="3">
        <v>3</v>
      </c>
      <c r="O3912" s="3" t="b">
        <v>0</v>
      </c>
      <c r="P3912" s="3" t="s">
        <v>8271</v>
      </c>
      <c r="Q3912" s="6">
        <f>E3912/D3912</f>
        <v>3.0833333333333334E-2</v>
      </c>
      <c r="R3912" s="8">
        <f>E3912/N3912</f>
        <v>61.666666666666664</v>
      </c>
      <c r="S3912" s="3" t="s">
        <v>8319</v>
      </c>
      <c r="T3912" s="3" t="s">
        <v>8320</v>
      </c>
    </row>
    <row r="3913" spans="1:20" ht="10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12">
        <f t="shared" si="61"/>
        <v>41969.853900462964</v>
      </c>
      <c r="K3913" s="3">
        <v>1414438177</v>
      </c>
      <c r="L3913" s="12">
        <f>(((K3913/60)/60)/24)+DATE(1970,1,1)</f>
        <v>41939.8122337963</v>
      </c>
      <c r="M3913" s="3" t="b">
        <v>0</v>
      </c>
      <c r="N3913" s="3">
        <v>36</v>
      </c>
      <c r="O3913" s="3" t="b">
        <v>0</v>
      </c>
      <c r="P3913" s="3" t="s">
        <v>8271</v>
      </c>
      <c r="Q3913" s="6">
        <f>E3913/D3913</f>
        <v>0.37412499999999999</v>
      </c>
      <c r="R3913" s="8">
        <f>E3913/N3913</f>
        <v>83.138888888888886</v>
      </c>
      <c r="S3913" s="3" t="s">
        <v>8319</v>
      </c>
      <c r="T3913" s="3" t="s">
        <v>8320</v>
      </c>
    </row>
    <row r="3914" spans="1:20" ht="84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12">
        <f t="shared" si="61"/>
        <v>42119.190972222219</v>
      </c>
      <c r="K3914" s="3">
        <v>1424759330</v>
      </c>
      <c r="L3914" s="12">
        <f>(((K3914/60)/60)/24)+DATE(1970,1,1)</f>
        <v>42059.270023148143</v>
      </c>
      <c r="M3914" s="3" t="b">
        <v>0</v>
      </c>
      <c r="N3914" s="3">
        <v>1</v>
      </c>
      <c r="O3914" s="3" t="b">
        <v>0</v>
      </c>
      <c r="P3914" s="3" t="s">
        <v>8271</v>
      </c>
      <c r="Q3914" s="6">
        <f>E3914/D3914</f>
        <v>6.666666666666667E-5</v>
      </c>
      <c r="R3914" s="8">
        <f>E3914/N3914</f>
        <v>1</v>
      </c>
      <c r="S3914" s="3" t="s">
        <v>8319</v>
      </c>
      <c r="T3914" s="3" t="s">
        <v>8320</v>
      </c>
    </row>
    <row r="3915" spans="1:20" ht="84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12">
        <f t="shared" si="61"/>
        <v>42338.252881944441</v>
      </c>
      <c r="K3915" s="3">
        <v>1446267849</v>
      </c>
      <c r="L3915" s="12">
        <f>(((K3915/60)/60)/24)+DATE(1970,1,1)</f>
        <v>42308.211215277777</v>
      </c>
      <c r="M3915" s="3" t="b">
        <v>0</v>
      </c>
      <c r="N3915" s="3">
        <v>7</v>
      </c>
      <c r="O3915" s="3" t="b">
        <v>0</v>
      </c>
      <c r="P3915" s="3" t="s">
        <v>8271</v>
      </c>
      <c r="Q3915" s="6">
        <f>E3915/D3915</f>
        <v>0.1</v>
      </c>
      <c r="R3915" s="8">
        <f>E3915/N3915</f>
        <v>142.85714285714286</v>
      </c>
      <c r="S3915" s="3" t="s">
        <v>8319</v>
      </c>
      <c r="T3915" s="3" t="s">
        <v>8320</v>
      </c>
    </row>
    <row r="3916" spans="1:20" ht="10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12">
        <f t="shared" si="61"/>
        <v>42134.957638888889</v>
      </c>
      <c r="K3916" s="3">
        <v>1429558756</v>
      </c>
      <c r="L3916" s="12">
        <f>(((K3916/60)/60)/24)+DATE(1970,1,1)</f>
        <v>42114.818935185183</v>
      </c>
      <c r="M3916" s="3" t="b">
        <v>0</v>
      </c>
      <c r="N3916" s="3">
        <v>27</v>
      </c>
      <c r="O3916" s="3" t="b">
        <v>0</v>
      </c>
      <c r="P3916" s="3" t="s">
        <v>8271</v>
      </c>
      <c r="Q3916" s="6">
        <f>E3916/D3916</f>
        <v>0.36359999999999998</v>
      </c>
      <c r="R3916" s="8">
        <f>E3916/N3916</f>
        <v>33.666666666666664</v>
      </c>
      <c r="S3916" s="3" t="s">
        <v>8319</v>
      </c>
      <c r="T3916" s="3" t="s">
        <v>8320</v>
      </c>
    </row>
    <row r="3917" spans="1:20" ht="10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12">
        <f t="shared" si="61"/>
        <v>42522.98505787037</v>
      </c>
      <c r="K3917" s="3">
        <v>1462232309</v>
      </c>
      <c r="L3917" s="12">
        <f>(((K3917/60)/60)/24)+DATE(1970,1,1)</f>
        <v>42492.98505787037</v>
      </c>
      <c r="M3917" s="3" t="b">
        <v>0</v>
      </c>
      <c r="N3917" s="3">
        <v>1</v>
      </c>
      <c r="O3917" s="3" t="b">
        <v>0</v>
      </c>
      <c r="P3917" s="3" t="s">
        <v>8271</v>
      </c>
      <c r="Q3917" s="6">
        <f>E3917/D3917</f>
        <v>3.3333333333333335E-3</v>
      </c>
      <c r="R3917" s="8">
        <f>E3917/N3917</f>
        <v>5</v>
      </c>
      <c r="S3917" s="3" t="s">
        <v>8319</v>
      </c>
      <c r="T3917" s="3" t="s">
        <v>8320</v>
      </c>
    </row>
    <row r="3918" spans="1:20" ht="10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12">
        <f t="shared" si="61"/>
        <v>42524.471666666665</v>
      </c>
      <c r="K3918" s="3">
        <v>1462360752</v>
      </c>
      <c r="L3918" s="12">
        <f>(((K3918/60)/60)/24)+DATE(1970,1,1)</f>
        <v>42494.471666666665</v>
      </c>
      <c r="M3918" s="3" t="b">
        <v>0</v>
      </c>
      <c r="N3918" s="3">
        <v>0</v>
      </c>
      <c r="O3918" s="3" t="b">
        <v>0</v>
      </c>
      <c r="P3918" s="3" t="s">
        <v>8271</v>
      </c>
      <c r="Q3918" s="6">
        <f>E3918/D3918</f>
        <v>0</v>
      </c>
      <c r="R3918" s="8" t="e">
        <f>E3918/N3918</f>
        <v>#DIV/0!</v>
      </c>
      <c r="S3918" s="3" t="s">
        <v>8319</v>
      </c>
      <c r="T3918" s="3" t="s">
        <v>8320</v>
      </c>
    </row>
    <row r="3919" spans="1:20" ht="10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12">
        <f t="shared" si="61"/>
        <v>41893.527326388888</v>
      </c>
      <c r="K3919" s="3">
        <v>1407847161</v>
      </c>
      <c r="L3919" s="12">
        <f>(((K3919/60)/60)/24)+DATE(1970,1,1)</f>
        <v>41863.527326388888</v>
      </c>
      <c r="M3919" s="3" t="b">
        <v>0</v>
      </c>
      <c r="N3919" s="3">
        <v>1</v>
      </c>
      <c r="O3919" s="3" t="b">
        <v>0</v>
      </c>
      <c r="P3919" s="3" t="s">
        <v>8271</v>
      </c>
      <c r="Q3919" s="6">
        <f>E3919/D3919</f>
        <v>2.8571428571428571E-3</v>
      </c>
      <c r="R3919" s="8">
        <f>E3919/N3919</f>
        <v>10</v>
      </c>
      <c r="S3919" s="3" t="s">
        <v>8319</v>
      </c>
      <c r="T3919" s="3" t="s">
        <v>8320</v>
      </c>
    </row>
    <row r="3920" spans="1:20" ht="126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12">
        <f t="shared" si="61"/>
        <v>41855.666666666664</v>
      </c>
      <c r="K3920" s="3">
        <v>1406131023</v>
      </c>
      <c r="L3920" s="12">
        <f>(((K3920/60)/60)/24)+DATE(1970,1,1)</f>
        <v>41843.664618055554</v>
      </c>
      <c r="M3920" s="3" t="b">
        <v>0</v>
      </c>
      <c r="N3920" s="3">
        <v>3</v>
      </c>
      <c r="O3920" s="3" t="b">
        <v>0</v>
      </c>
      <c r="P3920" s="3" t="s">
        <v>8271</v>
      </c>
      <c r="Q3920" s="6">
        <f>E3920/D3920</f>
        <v>2E-3</v>
      </c>
      <c r="R3920" s="8">
        <f>E3920/N3920</f>
        <v>40</v>
      </c>
      <c r="S3920" s="3" t="s">
        <v>8319</v>
      </c>
      <c r="T3920" s="3" t="s">
        <v>8320</v>
      </c>
    </row>
    <row r="3921" spans="1:20" ht="10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12">
        <f t="shared" si="61"/>
        <v>42387</v>
      </c>
      <c r="K3921" s="3">
        <v>1450628773</v>
      </c>
      <c r="L3921" s="12">
        <f>(((K3921/60)/60)/24)+DATE(1970,1,1)</f>
        <v>42358.684872685189</v>
      </c>
      <c r="M3921" s="3" t="b">
        <v>0</v>
      </c>
      <c r="N3921" s="3">
        <v>3</v>
      </c>
      <c r="O3921" s="3" t="b">
        <v>0</v>
      </c>
      <c r="P3921" s="3" t="s">
        <v>8271</v>
      </c>
      <c r="Q3921" s="6">
        <f>E3921/D3921</f>
        <v>1.7999999999999999E-2</v>
      </c>
      <c r="R3921" s="8">
        <f>E3921/N3921</f>
        <v>30</v>
      </c>
      <c r="S3921" s="3" t="s">
        <v>8319</v>
      </c>
      <c r="T3921" s="3" t="s">
        <v>8320</v>
      </c>
    </row>
    <row r="3922" spans="1:20" ht="10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12">
        <f t="shared" si="61"/>
        <v>42687.428935185191</v>
      </c>
      <c r="K3922" s="3">
        <v>1476436660</v>
      </c>
      <c r="L3922" s="12">
        <f>(((K3922/60)/60)/24)+DATE(1970,1,1)</f>
        <v>42657.38726851852</v>
      </c>
      <c r="M3922" s="3" t="b">
        <v>0</v>
      </c>
      <c r="N3922" s="3">
        <v>3</v>
      </c>
      <c r="O3922" s="3" t="b">
        <v>0</v>
      </c>
      <c r="P3922" s="3" t="s">
        <v>8271</v>
      </c>
      <c r="Q3922" s="6">
        <f>E3922/D3922</f>
        <v>5.3999999999999999E-2</v>
      </c>
      <c r="R3922" s="8">
        <f>E3922/N3922</f>
        <v>45</v>
      </c>
      <c r="S3922" s="3" t="s">
        <v>8319</v>
      </c>
      <c r="T3922" s="3" t="s">
        <v>8320</v>
      </c>
    </row>
    <row r="3923" spans="1:20" ht="10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12">
        <f t="shared" si="61"/>
        <v>41938.75</v>
      </c>
      <c r="K3923" s="3">
        <v>1413291655</v>
      </c>
      <c r="L3923" s="12">
        <f>(((K3923/60)/60)/24)+DATE(1970,1,1)</f>
        <v>41926.542303240742</v>
      </c>
      <c r="M3923" s="3" t="b">
        <v>0</v>
      </c>
      <c r="N3923" s="3">
        <v>0</v>
      </c>
      <c r="O3923" s="3" t="b">
        <v>0</v>
      </c>
      <c r="P3923" s="3" t="s">
        <v>8271</v>
      </c>
      <c r="Q3923" s="6">
        <f>E3923/D3923</f>
        <v>0</v>
      </c>
      <c r="R3923" s="8" t="e">
        <f>E3923/N3923</f>
        <v>#DIV/0!</v>
      </c>
      <c r="S3923" s="3" t="s">
        <v>8319</v>
      </c>
      <c r="T3923" s="3" t="s">
        <v>8320</v>
      </c>
    </row>
    <row r="3924" spans="1:20" ht="126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12">
        <f t="shared" si="61"/>
        <v>42065.958333333328</v>
      </c>
      <c r="K3924" s="3">
        <v>1421432810</v>
      </c>
      <c r="L3924" s="12">
        <f>(((K3924/60)/60)/24)+DATE(1970,1,1)</f>
        <v>42020.768634259264</v>
      </c>
      <c r="M3924" s="3" t="b">
        <v>0</v>
      </c>
      <c r="N3924" s="3">
        <v>6</v>
      </c>
      <c r="O3924" s="3" t="b">
        <v>0</v>
      </c>
      <c r="P3924" s="3" t="s">
        <v>8271</v>
      </c>
      <c r="Q3924" s="6">
        <f>E3924/D3924</f>
        <v>8.1333333333333327E-2</v>
      </c>
      <c r="R3924" s="8">
        <f>E3924/N3924</f>
        <v>10.166666666666666</v>
      </c>
      <c r="S3924" s="3" t="s">
        <v>8319</v>
      </c>
      <c r="T3924" s="3" t="s">
        <v>8320</v>
      </c>
    </row>
    <row r="3925" spans="1:20" ht="10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12">
        <f t="shared" si="61"/>
        <v>42103.979988425926</v>
      </c>
      <c r="K3925" s="3">
        <v>1426203071</v>
      </c>
      <c r="L3925" s="12">
        <f>(((K3925/60)/60)/24)+DATE(1970,1,1)</f>
        <v>42075.979988425926</v>
      </c>
      <c r="M3925" s="3" t="b">
        <v>0</v>
      </c>
      <c r="N3925" s="3">
        <v>17</v>
      </c>
      <c r="O3925" s="3" t="b">
        <v>0</v>
      </c>
      <c r="P3925" s="3" t="s">
        <v>8271</v>
      </c>
      <c r="Q3925" s="6">
        <f>E3925/D3925</f>
        <v>0.12034782608695652</v>
      </c>
      <c r="R3925" s="8">
        <f>E3925/N3925</f>
        <v>81.411764705882348</v>
      </c>
      <c r="S3925" s="3" t="s">
        <v>8319</v>
      </c>
      <c r="T3925" s="3" t="s">
        <v>8320</v>
      </c>
    </row>
    <row r="3926" spans="1:20" ht="10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12">
        <f t="shared" si="61"/>
        <v>41816.959745370368</v>
      </c>
      <c r="K3926" s="3">
        <v>1401231722</v>
      </c>
      <c r="L3926" s="12">
        <f>(((K3926/60)/60)/24)+DATE(1970,1,1)</f>
        <v>41786.959745370368</v>
      </c>
      <c r="M3926" s="3" t="b">
        <v>0</v>
      </c>
      <c r="N3926" s="3">
        <v>40</v>
      </c>
      <c r="O3926" s="3" t="b">
        <v>0</v>
      </c>
      <c r="P3926" s="3" t="s">
        <v>8271</v>
      </c>
      <c r="Q3926" s="6">
        <f>E3926/D3926</f>
        <v>0.15266666666666667</v>
      </c>
      <c r="R3926" s="8">
        <f>E3926/N3926</f>
        <v>57.25</v>
      </c>
      <c r="S3926" s="3" t="s">
        <v>8319</v>
      </c>
      <c r="T3926" s="3" t="s">
        <v>8320</v>
      </c>
    </row>
    <row r="3927" spans="1:20" ht="10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12">
        <f t="shared" si="61"/>
        <v>41850.870821759258</v>
      </c>
      <c r="K3927" s="3">
        <v>1404161639</v>
      </c>
      <c r="L3927" s="12">
        <f>(((K3927/60)/60)/24)+DATE(1970,1,1)</f>
        <v>41820.870821759258</v>
      </c>
      <c r="M3927" s="3" t="b">
        <v>0</v>
      </c>
      <c r="N3927" s="3">
        <v>3</v>
      </c>
      <c r="O3927" s="3" t="b">
        <v>0</v>
      </c>
      <c r="P3927" s="3" t="s">
        <v>8271</v>
      </c>
      <c r="Q3927" s="6">
        <f>E3927/D3927</f>
        <v>0.1</v>
      </c>
      <c r="R3927" s="8">
        <f>E3927/N3927</f>
        <v>5</v>
      </c>
      <c r="S3927" s="3" t="s">
        <v>8319</v>
      </c>
      <c r="T3927" s="3" t="s">
        <v>8320</v>
      </c>
    </row>
    <row r="3928" spans="1:20" ht="84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12">
        <f t="shared" si="61"/>
        <v>42000.085046296299</v>
      </c>
      <c r="K3928" s="3">
        <v>1417053748</v>
      </c>
      <c r="L3928" s="12">
        <f>(((K3928/60)/60)/24)+DATE(1970,1,1)</f>
        <v>41970.085046296299</v>
      </c>
      <c r="M3928" s="3" t="b">
        <v>0</v>
      </c>
      <c r="N3928" s="3">
        <v>1</v>
      </c>
      <c r="O3928" s="3" t="b">
        <v>0</v>
      </c>
      <c r="P3928" s="3" t="s">
        <v>8271</v>
      </c>
      <c r="Q3928" s="6">
        <f>E3928/D3928</f>
        <v>3.0000000000000001E-3</v>
      </c>
      <c r="R3928" s="8">
        <f>E3928/N3928</f>
        <v>15</v>
      </c>
      <c r="S3928" s="3" t="s">
        <v>8319</v>
      </c>
      <c r="T3928" s="3" t="s">
        <v>8320</v>
      </c>
    </row>
    <row r="3929" spans="1:20" ht="10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12">
        <f t="shared" si="61"/>
        <v>41860.267407407409</v>
      </c>
      <c r="K3929" s="3">
        <v>1404973504</v>
      </c>
      <c r="L3929" s="12">
        <f>(((K3929/60)/60)/24)+DATE(1970,1,1)</f>
        <v>41830.267407407409</v>
      </c>
      <c r="M3929" s="3" t="b">
        <v>0</v>
      </c>
      <c r="N3929" s="3">
        <v>2</v>
      </c>
      <c r="O3929" s="3" t="b">
        <v>0</v>
      </c>
      <c r="P3929" s="3" t="s">
        <v>8271</v>
      </c>
      <c r="Q3929" s="6">
        <f>E3929/D3929</f>
        <v>0.01</v>
      </c>
      <c r="R3929" s="8">
        <f>E3929/N3929</f>
        <v>12.5</v>
      </c>
      <c r="S3929" s="3" t="s">
        <v>8319</v>
      </c>
      <c r="T3929" s="3" t="s">
        <v>8320</v>
      </c>
    </row>
    <row r="3930" spans="1:20" ht="10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12">
        <f t="shared" si="61"/>
        <v>42293.207638888889</v>
      </c>
      <c r="K3930" s="3">
        <v>1442593427</v>
      </c>
      <c r="L3930" s="12">
        <f>(((K3930/60)/60)/24)+DATE(1970,1,1)</f>
        <v>42265.683182870373</v>
      </c>
      <c r="M3930" s="3" t="b">
        <v>0</v>
      </c>
      <c r="N3930" s="3">
        <v>7</v>
      </c>
      <c r="O3930" s="3" t="b">
        <v>0</v>
      </c>
      <c r="P3930" s="3" t="s">
        <v>8271</v>
      </c>
      <c r="Q3930" s="6">
        <f>E3930/D3930</f>
        <v>0.13020000000000001</v>
      </c>
      <c r="R3930" s="8">
        <f>E3930/N3930</f>
        <v>93</v>
      </c>
      <c r="S3930" s="3" t="s">
        <v>8319</v>
      </c>
      <c r="T3930" s="3" t="s">
        <v>8320</v>
      </c>
    </row>
    <row r="3931" spans="1:20" ht="10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12">
        <f t="shared" si="61"/>
        <v>42631.827141203699</v>
      </c>
      <c r="K3931" s="3">
        <v>1471636265</v>
      </c>
      <c r="L3931" s="12">
        <f>(((K3931/60)/60)/24)+DATE(1970,1,1)</f>
        <v>42601.827141203699</v>
      </c>
      <c r="M3931" s="3" t="b">
        <v>0</v>
      </c>
      <c r="N3931" s="3">
        <v>14</v>
      </c>
      <c r="O3931" s="3" t="b">
        <v>0</v>
      </c>
      <c r="P3931" s="3" t="s">
        <v>8271</v>
      </c>
      <c r="Q3931" s="6">
        <f>E3931/D3931</f>
        <v>2.265E-2</v>
      </c>
      <c r="R3931" s="8">
        <f>E3931/N3931</f>
        <v>32.357142857142854</v>
      </c>
      <c r="S3931" s="3" t="s">
        <v>8319</v>
      </c>
      <c r="T3931" s="3" t="s">
        <v>8320</v>
      </c>
    </row>
    <row r="3932" spans="1:20" ht="10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12">
        <f t="shared" si="61"/>
        <v>42461.25</v>
      </c>
      <c r="K3932" s="3">
        <v>1457078868</v>
      </c>
      <c r="L3932" s="12">
        <f>(((K3932/60)/60)/24)+DATE(1970,1,1)</f>
        <v>42433.338749999995</v>
      </c>
      <c r="M3932" s="3" t="b">
        <v>0</v>
      </c>
      <c r="N3932" s="3">
        <v>0</v>
      </c>
      <c r="O3932" s="3" t="b">
        <v>0</v>
      </c>
      <c r="P3932" s="3" t="s">
        <v>8271</v>
      </c>
      <c r="Q3932" s="6">
        <f>E3932/D3932</f>
        <v>0</v>
      </c>
      <c r="R3932" s="8" t="e">
        <f>E3932/N3932</f>
        <v>#DIV/0!</v>
      </c>
      <c r="S3932" s="3" t="s">
        <v>8319</v>
      </c>
      <c r="T3932" s="3" t="s">
        <v>8320</v>
      </c>
    </row>
    <row r="3933" spans="1:20" ht="10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12">
        <f t="shared" si="61"/>
        <v>42253.151701388888</v>
      </c>
      <c r="K3933" s="3">
        <v>1439350707</v>
      </c>
      <c r="L3933" s="12">
        <f>(((K3933/60)/60)/24)+DATE(1970,1,1)</f>
        <v>42228.151701388888</v>
      </c>
      <c r="M3933" s="3" t="b">
        <v>0</v>
      </c>
      <c r="N3933" s="3">
        <v>0</v>
      </c>
      <c r="O3933" s="3" t="b">
        <v>0</v>
      </c>
      <c r="P3933" s="3" t="s">
        <v>8271</v>
      </c>
      <c r="Q3933" s="6">
        <f>E3933/D3933</f>
        <v>0</v>
      </c>
      <c r="R3933" s="8" t="e">
        <f>E3933/N3933</f>
        <v>#DIV/0!</v>
      </c>
      <c r="S3933" s="3" t="s">
        <v>8319</v>
      </c>
      <c r="T3933" s="3" t="s">
        <v>8320</v>
      </c>
    </row>
    <row r="3934" spans="1:20" ht="10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12">
        <f t="shared" si="61"/>
        <v>42445.126898148148</v>
      </c>
      <c r="K3934" s="3">
        <v>1455508964</v>
      </c>
      <c r="L3934" s="12">
        <f>(((K3934/60)/60)/24)+DATE(1970,1,1)</f>
        <v>42415.168564814812</v>
      </c>
      <c r="M3934" s="3" t="b">
        <v>0</v>
      </c>
      <c r="N3934" s="3">
        <v>1</v>
      </c>
      <c r="O3934" s="3" t="b">
        <v>0</v>
      </c>
      <c r="P3934" s="3" t="s">
        <v>8271</v>
      </c>
      <c r="Q3934" s="6">
        <f>E3934/D3934</f>
        <v>8.3333333333333331E-5</v>
      </c>
      <c r="R3934" s="8">
        <f>E3934/N3934</f>
        <v>1</v>
      </c>
      <c r="S3934" s="3" t="s">
        <v>8319</v>
      </c>
      <c r="T3934" s="3" t="s">
        <v>8320</v>
      </c>
    </row>
    <row r="3935" spans="1:20" ht="10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12">
        <f t="shared" si="61"/>
        <v>42568.029861111107</v>
      </c>
      <c r="K3935" s="3">
        <v>1466205262</v>
      </c>
      <c r="L3935" s="12">
        <f>(((K3935/60)/60)/24)+DATE(1970,1,1)</f>
        <v>42538.968310185184</v>
      </c>
      <c r="M3935" s="3" t="b">
        <v>0</v>
      </c>
      <c r="N3935" s="3">
        <v>12</v>
      </c>
      <c r="O3935" s="3" t="b">
        <v>0</v>
      </c>
      <c r="P3935" s="3" t="s">
        <v>8271</v>
      </c>
      <c r="Q3935" s="6">
        <f>E3935/D3935</f>
        <v>0.15742857142857142</v>
      </c>
      <c r="R3935" s="8">
        <f>E3935/N3935</f>
        <v>91.833333333333329</v>
      </c>
      <c r="S3935" s="3" t="s">
        <v>8319</v>
      </c>
      <c r="T3935" s="3" t="s">
        <v>8320</v>
      </c>
    </row>
    <row r="3936" spans="1:20" ht="10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12">
        <f t="shared" si="61"/>
        <v>42278.541666666672</v>
      </c>
      <c r="K3936" s="3">
        <v>1439827639</v>
      </c>
      <c r="L3936" s="12">
        <f>(((K3936/60)/60)/24)+DATE(1970,1,1)</f>
        <v>42233.671747685185</v>
      </c>
      <c r="M3936" s="3" t="b">
        <v>0</v>
      </c>
      <c r="N3936" s="3">
        <v>12</v>
      </c>
      <c r="O3936" s="3" t="b">
        <v>0</v>
      </c>
      <c r="P3936" s="3" t="s">
        <v>8271</v>
      </c>
      <c r="Q3936" s="6">
        <f>E3936/D3936</f>
        <v>0.11</v>
      </c>
      <c r="R3936" s="8">
        <f>E3936/N3936</f>
        <v>45.833333333333336</v>
      </c>
      <c r="S3936" s="3" t="s">
        <v>8319</v>
      </c>
      <c r="T3936" s="3" t="s">
        <v>8320</v>
      </c>
    </row>
    <row r="3937" spans="1:20" ht="10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12">
        <f t="shared" si="61"/>
        <v>42281.656782407401</v>
      </c>
      <c r="K3937" s="3">
        <v>1438789546</v>
      </c>
      <c r="L3937" s="12">
        <f>(((K3937/60)/60)/24)+DATE(1970,1,1)</f>
        <v>42221.656782407401</v>
      </c>
      <c r="M3937" s="3" t="b">
        <v>0</v>
      </c>
      <c r="N3937" s="3">
        <v>23</v>
      </c>
      <c r="O3937" s="3" t="b">
        <v>0</v>
      </c>
      <c r="P3937" s="3" t="s">
        <v>8271</v>
      </c>
      <c r="Q3937" s="6">
        <f>E3937/D3937</f>
        <v>0.43833333333333335</v>
      </c>
      <c r="R3937" s="8">
        <f>E3937/N3937</f>
        <v>57.173913043478258</v>
      </c>
      <c r="S3937" s="3" t="s">
        <v>8319</v>
      </c>
      <c r="T3937" s="3" t="s">
        <v>8320</v>
      </c>
    </row>
    <row r="3938" spans="1:20" ht="10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12">
        <f t="shared" si="61"/>
        <v>42705.304629629631</v>
      </c>
      <c r="K3938" s="3">
        <v>1477981120</v>
      </c>
      <c r="L3938" s="12">
        <f>(((K3938/60)/60)/24)+DATE(1970,1,1)</f>
        <v>42675.262962962966</v>
      </c>
      <c r="M3938" s="3" t="b">
        <v>0</v>
      </c>
      <c r="N3938" s="3">
        <v>0</v>
      </c>
      <c r="O3938" s="3" t="b">
        <v>0</v>
      </c>
      <c r="P3938" s="3" t="s">
        <v>8271</v>
      </c>
      <c r="Q3938" s="6">
        <f>E3938/D3938</f>
        <v>0</v>
      </c>
      <c r="R3938" s="8" t="e">
        <f>E3938/N3938</f>
        <v>#DIV/0!</v>
      </c>
      <c r="S3938" s="3" t="s">
        <v>8319</v>
      </c>
      <c r="T3938" s="3" t="s">
        <v>8320</v>
      </c>
    </row>
    <row r="3939" spans="1:20" ht="10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12">
        <f t="shared" si="61"/>
        <v>42562.631481481483</v>
      </c>
      <c r="K3939" s="3">
        <v>1465830560</v>
      </c>
      <c r="L3939" s="12">
        <f>(((K3939/60)/60)/24)+DATE(1970,1,1)</f>
        <v>42534.631481481483</v>
      </c>
      <c r="M3939" s="3" t="b">
        <v>0</v>
      </c>
      <c r="N3939" s="3">
        <v>10</v>
      </c>
      <c r="O3939" s="3" t="b">
        <v>0</v>
      </c>
      <c r="P3939" s="3" t="s">
        <v>8271</v>
      </c>
      <c r="Q3939" s="6">
        <f>E3939/D3939</f>
        <v>0.86135181975736563</v>
      </c>
      <c r="R3939" s="8">
        <f>E3939/N3939</f>
        <v>248.5</v>
      </c>
      <c r="S3939" s="3" t="s">
        <v>8319</v>
      </c>
      <c r="T3939" s="3" t="s">
        <v>8320</v>
      </c>
    </row>
    <row r="3940" spans="1:20" ht="10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12">
        <f t="shared" si="61"/>
        <v>42182.905717592599</v>
      </c>
      <c r="K3940" s="3">
        <v>1432763054</v>
      </c>
      <c r="L3940" s="12">
        <f>(((K3940/60)/60)/24)+DATE(1970,1,1)</f>
        <v>42151.905717592599</v>
      </c>
      <c r="M3940" s="3" t="b">
        <v>0</v>
      </c>
      <c r="N3940" s="3">
        <v>5</v>
      </c>
      <c r="O3940" s="3" t="b">
        <v>0</v>
      </c>
      <c r="P3940" s="3" t="s">
        <v>8271</v>
      </c>
      <c r="Q3940" s="6">
        <f>E3940/D3940</f>
        <v>0.12196620583717357</v>
      </c>
      <c r="R3940" s="8">
        <f>E3940/N3940</f>
        <v>79.400000000000006</v>
      </c>
      <c r="S3940" s="3" t="s">
        <v>8319</v>
      </c>
      <c r="T3940" s="3" t="s">
        <v>8320</v>
      </c>
    </row>
    <row r="3941" spans="1:20" ht="10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12">
        <f t="shared" si="61"/>
        <v>41919.1875</v>
      </c>
      <c r="K3941" s="3">
        <v>1412328979</v>
      </c>
      <c r="L3941" s="12">
        <f>(((K3941/60)/60)/24)+DATE(1970,1,1)</f>
        <v>41915.400219907409</v>
      </c>
      <c r="M3941" s="3" t="b">
        <v>0</v>
      </c>
      <c r="N3941" s="3">
        <v>1</v>
      </c>
      <c r="O3941" s="3" t="b">
        <v>0</v>
      </c>
      <c r="P3941" s="3" t="s">
        <v>8271</v>
      </c>
      <c r="Q3941" s="6">
        <f>E3941/D3941</f>
        <v>1E-3</v>
      </c>
      <c r="R3941" s="8">
        <f>E3941/N3941</f>
        <v>5</v>
      </c>
      <c r="S3941" s="3" t="s">
        <v>8319</v>
      </c>
      <c r="T3941" s="3" t="s">
        <v>8320</v>
      </c>
    </row>
    <row r="3942" spans="1:20" ht="10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12">
        <f t="shared" si="61"/>
        <v>42006.492488425924</v>
      </c>
      <c r="K3942" s="3">
        <v>1416311351</v>
      </c>
      <c r="L3942" s="12">
        <f>(((K3942/60)/60)/24)+DATE(1970,1,1)</f>
        <v>41961.492488425924</v>
      </c>
      <c r="M3942" s="3" t="b">
        <v>0</v>
      </c>
      <c r="N3942" s="3">
        <v>2</v>
      </c>
      <c r="O3942" s="3" t="b">
        <v>0</v>
      </c>
      <c r="P3942" s="3" t="s">
        <v>8271</v>
      </c>
      <c r="Q3942" s="6">
        <f>E3942/D3942</f>
        <v>2.2000000000000001E-3</v>
      </c>
      <c r="R3942" s="8">
        <f>E3942/N3942</f>
        <v>5.5</v>
      </c>
      <c r="S3942" s="3" t="s">
        <v>8319</v>
      </c>
      <c r="T3942" s="3" t="s">
        <v>8320</v>
      </c>
    </row>
    <row r="3943" spans="1:20" ht="10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12">
        <f t="shared" si="61"/>
        <v>41968.041666666672</v>
      </c>
      <c r="K3943" s="3">
        <v>1414505137</v>
      </c>
      <c r="L3943" s="12">
        <f>(((K3943/60)/60)/24)+DATE(1970,1,1)</f>
        <v>41940.587233796294</v>
      </c>
      <c r="M3943" s="3" t="b">
        <v>0</v>
      </c>
      <c r="N3943" s="3">
        <v>2</v>
      </c>
      <c r="O3943" s="3" t="b">
        <v>0</v>
      </c>
      <c r="P3943" s="3" t="s">
        <v>8271</v>
      </c>
      <c r="Q3943" s="6">
        <f>E3943/D3943</f>
        <v>9.0909090909090905E-3</v>
      </c>
      <c r="R3943" s="8">
        <f>E3943/N3943</f>
        <v>25</v>
      </c>
      <c r="S3943" s="3" t="s">
        <v>8319</v>
      </c>
      <c r="T3943" s="3" t="s">
        <v>8320</v>
      </c>
    </row>
    <row r="3944" spans="1:20" ht="10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12">
        <f t="shared" si="61"/>
        <v>42171.904097222221</v>
      </c>
      <c r="K3944" s="3">
        <v>1429306914</v>
      </c>
      <c r="L3944" s="12">
        <f>(((K3944/60)/60)/24)+DATE(1970,1,1)</f>
        <v>42111.904097222221</v>
      </c>
      <c r="M3944" s="3" t="b">
        <v>0</v>
      </c>
      <c r="N3944" s="3">
        <v>0</v>
      </c>
      <c r="O3944" s="3" t="b">
        <v>0</v>
      </c>
      <c r="P3944" s="3" t="s">
        <v>8271</v>
      </c>
      <c r="Q3944" s="6">
        <f>E3944/D3944</f>
        <v>0</v>
      </c>
      <c r="R3944" s="8" t="e">
        <f>E3944/N3944</f>
        <v>#DIV/0!</v>
      </c>
      <c r="S3944" s="3" t="s">
        <v>8319</v>
      </c>
      <c r="T3944" s="3" t="s">
        <v>8320</v>
      </c>
    </row>
    <row r="3945" spans="1:20" ht="84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12">
        <f t="shared" si="61"/>
        <v>42310.701388888891</v>
      </c>
      <c r="K3945" s="3">
        <v>1443811268</v>
      </c>
      <c r="L3945" s="12">
        <f>(((K3945/60)/60)/24)+DATE(1970,1,1)</f>
        <v>42279.778564814813</v>
      </c>
      <c r="M3945" s="3" t="b">
        <v>0</v>
      </c>
      <c r="N3945" s="3">
        <v>13</v>
      </c>
      <c r="O3945" s="3" t="b">
        <v>0</v>
      </c>
      <c r="P3945" s="3" t="s">
        <v>8271</v>
      </c>
      <c r="Q3945" s="6">
        <f>E3945/D3945</f>
        <v>0.35639999999999999</v>
      </c>
      <c r="R3945" s="8">
        <f>E3945/N3945</f>
        <v>137.07692307692307</v>
      </c>
      <c r="S3945" s="3" t="s">
        <v>8319</v>
      </c>
      <c r="T3945" s="3" t="s">
        <v>8320</v>
      </c>
    </row>
    <row r="3946" spans="1:20" ht="10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12">
        <f t="shared" si="61"/>
        <v>42243.662905092591</v>
      </c>
      <c r="K3946" s="3">
        <v>1438098875</v>
      </c>
      <c r="L3946" s="12">
        <f>(((K3946/60)/60)/24)+DATE(1970,1,1)</f>
        <v>42213.662905092591</v>
      </c>
      <c r="M3946" s="3" t="b">
        <v>0</v>
      </c>
      <c r="N3946" s="3">
        <v>0</v>
      </c>
      <c r="O3946" s="3" t="b">
        <v>0</v>
      </c>
      <c r="P3946" s="3" t="s">
        <v>8271</v>
      </c>
      <c r="Q3946" s="6">
        <f>E3946/D3946</f>
        <v>0</v>
      </c>
      <c r="R3946" s="8" t="e">
        <f>E3946/N3946</f>
        <v>#DIV/0!</v>
      </c>
      <c r="S3946" s="3" t="s">
        <v>8319</v>
      </c>
      <c r="T3946" s="3" t="s">
        <v>8320</v>
      </c>
    </row>
    <row r="3947" spans="1:20" ht="10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12">
        <f t="shared" si="61"/>
        <v>42139.801712962959</v>
      </c>
      <c r="K3947" s="3">
        <v>1429125268</v>
      </c>
      <c r="L3947" s="12">
        <f>(((K3947/60)/60)/24)+DATE(1970,1,1)</f>
        <v>42109.801712962959</v>
      </c>
      <c r="M3947" s="3" t="b">
        <v>0</v>
      </c>
      <c r="N3947" s="3">
        <v>1</v>
      </c>
      <c r="O3947" s="3" t="b">
        <v>0</v>
      </c>
      <c r="P3947" s="3" t="s">
        <v>8271</v>
      </c>
      <c r="Q3947" s="6">
        <f>E3947/D3947</f>
        <v>2.5000000000000001E-3</v>
      </c>
      <c r="R3947" s="8">
        <f>E3947/N3947</f>
        <v>5</v>
      </c>
      <c r="S3947" s="3" t="s">
        <v>8319</v>
      </c>
      <c r="T3947" s="3" t="s">
        <v>8320</v>
      </c>
    </row>
    <row r="3948" spans="1:20" ht="63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12">
        <f t="shared" si="61"/>
        <v>42063.333333333328</v>
      </c>
      <c r="K3948" s="3">
        <v>1422388822</v>
      </c>
      <c r="L3948" s="12">
        <f>(((K3948/60)/60)/24)+DATE(1970,1,1)</f>
        <v>42031.833587962959</v>
      </c>
      <c r="M3948" s="3" t="b">
        <v>0</v>
      </c>
      <c r="N3948" s="3">
        <v>5</v>
      </c>
      <c r="O3948" s="3" t="b">
        <v>0</v>
      </c>
      <c r="P3948" s="3" t="s">
        <v>8271</v>
      </c>
      <c r="Q3948" s="6">
        <f>E3948/D3948</f>
        <v>3.2500000000000001E-2</v>
      </c>
      <c r="R3948" s="8">
        <f>E3948/N3948</f>
        <v>39</v>
      </c>
      <c r="S3948" s="3" t="s">
        <v>8319</v>
      </c>
      <c r="T3948" s="3" t="s">
        <v>8320</v>
      </c>
    </row>
    <row r="3949" spans="1:20" ht="10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12">
        <f t="shared" si="61"/>
        <v>42645.142870370371</v>
      </c>
      <c r="K3949" s="3">
        <v>1472786744</v>
      </c>
      <c r="L3949" s="12">
        <f>(((K3949/60)/60)/24)+DATE(1970,1,1)</f>
        <v>42615.142870370371</v>
      </c>
      <c r="M3949" s="3" t="b">
        <v>0</v>
      </c>
      <c r="N3949" s="3">
        <v>2</v>
      </c>
      <c r="O3949" s="3" t="b">
        <v>0</v>
      </c>
      <c r="P3949" s="3" t="s">
        <v>8271</v>
      </c>
      <c r="Q3949" s="6">
        <f>E3949/D3949</f>
        <v>3.3666666666666664E-2</v>
      </c>
      <c r="R3949" s="8">
        <f>E3949/N3949</f>
        <v>50.5</v>
      </c>
      <c r="S3949" s="3" t="s">
        <v>8319</v>
      </c>
      <c r="T3949" s="3" t="s">
        <v>8320</v>
      </c>
    </row>
    <row r="3950" spans="1:20" ht="10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12">
        <f t="shared" si="61"/>
        <v>41889.325497685182</v>
      </c>
      <c r="K3950" s="3">
        <v>1404892123</v>
      </c>
      <c r="L3950" s="12">
        <f>(((K3950/60)/60)/24)+DATE(1970,1,1)</f>
        <v>41829.325497685182</v>
      </c>
      <c r="M3950" s="3" t="b">
        <v>0</v>
      </c>
      <c r="N3950" s="3">
        <v>0</v>
      </c>
      <c r="O3950" s="3" t="b">
        <v>0</v>
      </c>
      <c r="P3950" s="3" t="s">
        <v>8271</v>
      </c>
      <c r="Q3950" s="6">
        <f>E3950/D3950</f>
        <v>0</v>
      </c>
      <c r="R3950" s="8" t="e">
        <f>E3950/N3950</f>
        <v>#DIV/0!</v>
      </c>
      <c r="S3950" s="3" t="s">
        <v>8319</v>
      </c>
      <c r="T3950" s="3" t="s">
        <v>8320</v>
      </c>
    </row>
    <row r="3951" spans="1:20" ht="10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12">
        <f t="shared" si="61"/>
        <v>42046.120613425926</v>
      </c>
      <c r="K3951" s="3">
        <v>1421031221</v>
      </c>
      <c r="L3951" s="12">
        <f>(((K3951/60)/60)/24)+DATE(1970,1,1)</f>
        <v>42016.120613425926</v>
      </c>
      <c r="M3951" s="3" t="b">
        <v>0</v>
      </c>
      <c r="N3951" s="3">
        <v>32</v>
      </c>
      <c r="O3951" s="3" t="b">
        <v>0</v>
      </c>
      <c r="P3951" s="3" t="s">
        <v>8271</v>
      </c>
      <c r="Q3951" s="6">
        <f>E3951/D3951</f>
        <v>0.15770000000000001</v>
      </c>
      <c r="R3951" s="8">
        <f>E3951/N3951</f>
        <v>49.28125</v>
      </c>
      <c r="S3951" s="3" t="s">
        <v>8319</v>
      </c>
      <c r="T3951" s="3" t="s">
        <v>8320</v>
      </c>
    </row>
    <row r="3952" spans="1:20" ht="10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12">
        <f t="shared" si="61"/>
        <v>42468.774305555555</v>
      </c>
      <c r="K3952" s="3">
        <v>1457628680</v>
      </c>
      <c r="L3952" s="12">
        <f>(((K3952/60)/60)/24)+DATE(1970,1,1)</f>
        <v>42439.702314814815</v>
      </c>
      <c r="M3952" s="3" t="b">
        <v>0</v>
      </c>
      <c r="N3952" s="3">
        <v>1</v>
      </c>
      <c r="O3952" s="3" t="b">
        <v>0</v>
      </c>
      <c r="P3952" s="3" t="s">
        <v>8271</v>
      </c>
      <c r="Q3952" s="6">
        <f>E3952/D3952</f>
        <v>6.2500000000000003E-3</v>
      </c>
      <c r="R3952" s="8">
        <f>E3952/N3952</f>
        <v>25</v>
      </c>
      <c r="S3952" s="3" t="s">
        <v>8319</v>
      </c>
      <c r="T3952" s="3" t="s">
        <v>8320</v>
      </c>
    </row>
    <row r="3953" spans="1:20" ht="10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12">
        <f t="shared" si="61"/>
        <v>42493.784050925926</v>
      </c>
      <c r="K3953" s="3">
        <v>1457120942</v>
      </c>
      <c r="L3953" s="12">
        <f>(((K3953/60)/60)/24)+DATE(1970,1,1)</f>
        <v>42433.825717592597</v>
      </c>
      <c r="M3953" s="3" t="b">
        <v>0</v>
      </c>
      <c r="N3953" s="3">
        <v>1</v>
      </c>
      <c r="O3953" s="3" t="b">
        <v>0</v>
      </c>
      <c r="P3953" s="3" t="s">
        <v>8271</v>
      </c>
      <c r="Q3953" s="6">
        <f>E3953/D3953</f>
        <v>5.0000000000000004E-6</v>
      </c>
      <c r="R3953" s="8">
        <f>E3953/N3953</f>
        <v>1</v>
      </c>
      <c r="S3953" s="3" t="s">
        <v>8319</v>
      </c>
      <c r="T3953" s="3" t="s">
        <v>8320</v>
      </c>
    </row>
    <row r="3954" spans="1:20" ht="10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12">
        <f t="shared" si="61"/>
        <v>42303.790393518517</v>
      </c>
      <c r="K3954" s="3">
        <v>1440701890</v>
      </c>
      <c r="L3954" s="12">
        <f>(((K3954/60)/60)/24)+DATE(1970,1,1)</f>
        <v>42243.790393518517</v>
      </c>
      <c r="M3954" s="3" t="b">
        <v>0</v>
      </c>
      <c r="N3954" s="3">
        <v>1</v>
      </c>
      <c r="O3954" s="3" t="b">
        <v>0</v>
      </c>
      <c r="P3954" s="3" t="s">
        <v>8271</v>
      </c>
      <c r="Q3954" s="6">
        <f>E3954/D3954</f>
        <v>9.6153846153846159E-4</v>
      </c>
      <c r="R3954" s="8">
        <f>E3954/N3954</f>
        <v>25</v>
      </c>
      <c r="S3954" s="3" t="s">
        <v>8319</v>
      </c>
      <c r="T3954" s="3" t="s">
        <v>8320</v>
      </c>
    </row>
    <row r="3955" spans="1:20" ht="10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12">
        <f t="shared" si="61"/>
        <v>42580.978472222225</v>
      </c>
      <c r="K3955" s="3">
        <v>1467162586</v>
      </c>
      <c r="L3955" s="12">
        <f>(((K3955/60)/60)/24)+DATE(1970,1,1)</f>
        <v>42550.048449074078</v>
      </c>
      <c r="M3955" s="3" t="b">
        <v>0</v>
      </c>
      <c r="N3955" s="3">
        <v>0</v>
      </c>
      <c r="O3955" s="3" t="b">
        <v>0</v>
      </c>
      <c r="P3955" s="3" t="s">
        <v>8271</v>
      </c>
      <c r="Q3955" s="6">
        <f>E3955/D3955</f>
        <v>0</v>
      </c>
      <c r="R3955" s="8" t="e">
        <f>E3955/N3955</f>
        <v>#DIV/0!</v>
      </c>
      <c r="S3955" s="3" t="s">
        <v>8319</v>
      </c>
      <c r="T3955" s="3" t="s">
        <v>8320</v>
      </c>
    </row>
    <row r="3956" spans="1:20" ht="10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12">
        <f t="shared" si="61"/>
        <v>41834.651203703703</v>
      </c>
      <c r="K3956" s="3">
        <v>1400168264</v>
      </c>
      <c r="L3956" s="12">
        <f>(((K3956/60)/60)/24)+DATE(1970,1,1)</f>
        <v>41774.651203703703</v>
      </c>
      <c r="M3956" s="3" t="b">
        <v>0</v>
      </c>
      <c r="N3956" s="3">
        <v>0</v>
      </c>
      <c r="O3956" s="3" t="b">
        <v>0</v>
      </c>
      <c r="P3956" s="3" t="s">
        <v>8271</v>
      </c>
      <c r="Q3956" s="6">
        <f>E3956/D3956</f>
        <v>0</v>
      </c>
      <c r="R3956" s="8" t="e">
        <f>E3956/N3956</f>
        <v>#DIV/0!</v>
      </c>
      <c r="S3956" s="3" t="s">
        <v>8319</v>
      </c>
      <c r="T3956" s="3" t="s">
        <v>8320</v>
      </c>
    </row>
    <row r="3957" spans="1:20" ht="10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12">
        <f t="shared" si="61"/>
        <v>42336.890520833331</v>
      </c>
      <c r="K3957" s="3">
        <v>1446150141</v>
      </c>
      <c r="L3957" s="12">
        <f>(((K3957/60)/60)/24)+DATE(1970,1,1)</f>
        <v>42306.848854166667</v>
      </c>
      <c r="M3957" s="3" t="b">
        <v>0</v>
      </c>
      <c r="N3957" s="3">
        <v>8</v>
      </c>
      <c r="O3957" s="3" t="b">
        <v>0</v>
      </c>
      <c r="P3957" s="3" t="s">
        <v>8271</v>
      </c>
      <c r="Q3957" s="6">
        <f>E3957/D3957</f>
        <v>0.24285714285714285</v>
      </c>
      <c r="R3957" s="8">
        <f>E3957/N3957</f>
        <v>53.125</v>
      </c>
      <c r="S3957" s="3" t="s">
        <v>8319</v>
      </c>
      <c r="T3957" s="3" t="s">
        <v>8320</v>
      </c>
    </row>
    <row r="3958" spans="1:20" ht="10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12">
        <f t="shared" si="61"/>
        <v>42485.013888888891</v>
      </c>
      <c r="K3958" s="3">
        <v>1459203727</v>
      </c>
      <c r="L3958" s="12">
        <f>(((K3958/60)/60)/24)+DATE(1970,1,1)</f>
        <v>42457.932025462964</v>
      </c>
      <c r="M3958" s="3" t="b">
        <v>0</v>
      </c>
      <c r="N3958" s="3">
        <v>0</v>
      </c>
      <c r="O3958" s="3" t="b">
        <v>0</v>
      </c>
      <c r="P3958" s="3" t="s">
        <v>8271</v>
      </c>
      <c r="Q3958" s="6">
        <f>E3958/D3958</f>
        <v>0</v>
      </c>
      <c r="R3958" s="8" t="e">
        <f>E3958/N3958</f>
        <v>#DIV/0!</v>
      </c>
      <c r="S3958" s="3" t="s">
        <v>8319</v>
      </c>
      <c r="T3958" s="3" t="s">
        <v>8320</v>
      </c>
    </row>
    <row r="3959" spans="1:20" ht="84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12">
        <f t="shared" si="61"/>
        <v>42559.976319444439</v>
      </c>
      <c r="K3959" s="3">
        <v>1464045954</v>
      </c>
      <c r="L3959" s="12">
        <f>(((K3959/60)/60)/24)+DATE(1970,1,1)</f>
        <v>42513.976319444439</v>
      </c>
      <c r="M3959" s="3" t="b">
        <v>0</v>
      </c>
      <c r="N3959" s="3">
        <v>1</v>
      </c>
      <c r="O3959" s="3" t="b">
        <v>0</v>
      </c>
      <c r="P3959" s="3" t="s">
        <v>8271</v>
      </c>
      <c r="Q3959" s="6">
        <f>E3959/D3959</f>
        <v>2.5000000000000001E-4</v>
      </c>
      <c r="R3959" s="8">
        <f>E3959/N3959</f>
        <v>7</v>
      </c>
      <c r="S3959" s="3" t="s">
        <v>8319</v>
      </c>
      <c r="T3959" s="3" t="s">
        <v>8320</v>
      </c>
    </row>
    <row r="3960" spans="1:20" ht="10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12">
        <f t="shared" si="61"/>
        <v>41853.583333333336</v>
      </c>
      <c r="K3960" s="3">
        <v>1403822912</v>
      </c>
      <c r="L3960" s="12">
        <f>(((K3960/60)/60)/24)+DATE(1970,1,1)</f>
        <v>41816.950370370374</v>
      </c>
      <c r="M3960" s="3" t="b">
        <v>0</v>
      </c>
      <c r="N3960" s="3">
        <v>16</v>
      </c>
      <c r="O3960" s="3" t="b">
        <v>0</v>
      </c>
      <c r="P3960" s="3" t="s">
        <v>8271</v>
      </c>
      <c r="Q3960" s="6">
        <f>E3960/D3960</f>
        <v>0.32050000000000001</v>
      </c>
      <c r="R3960" s="8">
        <f>E3960/N3960</f>
        <v>40.0625</v>
      </c>
      <c r="S3960" s="3" t="s">
        <v>8319</v>
      </c>
      <c r="T3960" s="3" t="s">
        <v>8320</v>
      </c>
    </row>
    <row r="3961" spans="1:20" ht="10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12">
        <f t="shared" si="61"/>
        <v>41910.788842592592</v>
      </c>
      <c r="K3961" s="3">
        <v>1409338556</v>
      </c>
      <c r="L3961" s="12">
        <f>(((K3961/60)/60)/24)+DATE(1970,1,1)</f>
        <v>41880.788842592592</v>
      </c>
      <c r="M3961" s="3" t="b">
        <v>0</v>
      </c>
      <c r="N3961" s="3">
        <v>12</v>
      </c>
      <c r="O3961" s="3" t="b">
        <v>0</v>
      </c>
      <c r="P3961" s="3" t="s">
        <v>8271</v>
      </c>
      <c r="Q3961" s="6">
        <f>E3961/D3961</f>
        <v>0.24333333333333335</v>
      </c>
      <c r="R3961" s="8">
        <f>E3961/N3961</f>
        <v>24.333333333333332</v>
      </c>
      <c r="S3961" s="3" t="s">
        <v>8319</v>
      </c>
      <c r="T3961" s="3" t="s">
        <v>8320</v>
      </c>
    </row>
    <row r="3962" spans="1:20" ht="10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12">
        <f t="shared" si="61"/>
        <v>42372.845555555556</v>
      </c>
      <c r="K3962" s="3">
        <v>1449260256</v>
      </c>
      <c r="L3962" s="12">
        <f>(((K3962/60)/60)/24)+DATE(1970,1,1)</f>
        <v>42342.845555555556</v>
      </c>
      <c r="M3962" s="3" t="b">
        <v>0</v>
      </c>
      <c r="N3962" s="3">
        <v>4</v>
      </c>
      <c r="O3962" s="3" t="b">
        <v>0</v>
      </c>
      <c r="P3962" s="3" t="s">
        <v>8271</v>
      </c>
      <c r="Q3962" s="6">
        <f>E3962/D3962</f>
        <v>1.4999999999999999E-2</v>
      </c>
      <c r="R3962" s="8">
        <f>E3962/N3962</f>
        <v>11.25</v>
      </c>
      <c r="S3962" s="3" t="s">
        <v>8319</v>
      </c>
      <c r="T3962" s="3" t="s">
        <v>8320</v>
      </c>
    </row>
    <row r="3963" spans="1:20" ht="10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12">
        <f t="shared" si="61"/>
        <v>41767.891319444447</v>
      </c>
      <c r="K3963" s="3">
        <v>1397683410</v>
      </c>
      <c r="L3963" s="12">
        <f>(((K3963/60)/60)/24)+DATE(1970,1,1)</f>
        <v>41745.891319444447</v>
      </c>
      <c r="M3963" s="3" t="b">
        <v>0</v>
      </c>
      <c r="N3963" s="3">
        <v>2</v>
      </c>
      <c r="O3963" s="3" t="b">
        <v>0</v>
      </c>
      <c r="P3963" s="3" t="s">
        <v>8271</v>
      </c>
      <c r="Q3963" s="6">
        <f>E3963/D3963</f>
        <v>4.1999999999999997E-3</v>
      </c>
      <c r="R3963" s="8">
        <f>E3963/N3963</f>
        <v>10.5</v>
      </c>
      <c r="S3963" s="3" t="s">
        <v>8319</v>
      </c>
      <c r="T3963" s="3" t="s">
        <v>8320</v>
      </c>
    </row>
    <row r="3964" spans="1:20" ht="10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12">
        <f t="shared" si="61"/>
        <v>42336.621458333335</v>
      </c>
      <c r="K3964" s="3">
        <v>1446562494</v>
      </c>
      <c r="L3964" s="12">
        <f>(((K3964/60)/60)/24)+DATE(1970,1,1)</f>
        <v>42311.621458333335</v>
      </c>
      <c r="M3964" s="3" t="b">
        <v>0</v>
      </c>
      <c r="N3964" s="3">
        <v>3</v>
      </c>
      <c r="O3964" s="3" t="b">
        <v>0</v>
      </c>
      <c r="P3964" s="3" t="s">
        <v>8271</v>
      </c>
      <c r="Q3964" s="6">
        <f>E3964/D3964</f>
        <v>3.214285714285714E-2</v>
      </c>
      <c r="R3964" s="8">
        <f>E3964/N3964</f>
        <v>15</v>
      </c>
      <c r="S3964" s="3" t="s">
        <v>8319</v>
      </c>
      <c r="T3964" s="3" t="s">
        <v>8320</v>
      </c>
    </row>
    <row r="3965" spans="1:20" ht="126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12">
        <f t="shared" si="61"/>
        <v>42326.195798611108</v>
      </c>
      <c r="K3965" s="3">
        <v>1445226117</v>
      </c>
      <c r="L3965" s="12">
        <f>(((K3965/60)/60)/24)+DATE(1970,1,1)</f>
        <v>42296.154131944444</v>
      </c>
      <c r="M3965" s="3" t="b">
        <v>0</v>
      </c>
      <c r="N3965" s="3">
        <v>0</v>
      </c>
      <c r="O3965" s="3" t="b">
        <v>0</v>
      </c>
      <c r="P3965" s="3" t="s">
        <v>8271</v>
      </c>
      <c r="Q3965" s="6">
        <f>E3965/D3965</f>
        <v>0</v>
      </c>
      <c r="R3965" s="8" t="e">
        <f>E3965/N3965</f>
        <v>#DIV/0!</v>
      </c>
      <c r="S3965" s="3" t="s">
        <v>8319</v>
      </c>
      <c r="T3965" s="3" t="s">
        <v>8320</v>
      </c>
    </row>
    <row r="3966" spans="1:20" ht="84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12">
        <f t="shared" si="61"/>
        <v>42113.680393518516</v>
      </c>
      <c r="K3966" s="3">
        <v>1424279986</v>
      </c>
      <c r="L3966" s="12">
        <f>(((K3966/60)/60)/24)+DATE(1970,1,1)</f>
        <v>42053.722060185188</v>
      </c>
      <c r="M3966" s="3" t="b">
        <v>0</v>
      </c>
      <c r="N3966" s="3">
        <v>3</v>
      </c>
      <c r="O3966" s="3" t="b">
        <v>0</v>
      </c>
      <c r="P3966" s="3" t="s">
        <v>8271</v>
      </c>
      <c r="Q3966" s="6">
        <f>E3966/D3966</f>
        <v>6.3E-2</v>
      </c>
      <c r="R3966" s="8">
        <f>E3966/N3966</f>
        <v>42</v>
      </c>
      <c r="S3966" s="3" t="s">
        <v>8319</v>
      </c>
      <c r="T3966" s="3" t="s">
        <v>8320</v>
      </c>
    </row>
    <row r="3967" spans="1:20" ht="10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12">
        <f t="shared" si="61"/>
        <v>42474.194212962961</v>
      </c>
      <c r="K3967" s="3">
        <v>1455428380</v>
      </c>
      <c r="L3967" s="12">
        <f>(((K3967/60)/60)/24)+DATE(1970,1,1)</f>
        <v>42414.235879629632</v>
      </c>
      <c r="M3967" s="3" t="b">
        <v>0</v>
      </c>
      <c r="N3967" s="3">
        <v>4</v>
      </c>
      <c r="O3967" s="3" t="b">
        <v>0</v>
      </c>
      <c r="P3967" s="3" t="s">
        <v>8271</v>
      </c>
      <c r="Q3967" s="6">
        <f>E3967/D3967</f>
        <v>0.14249999999999999</v>
      </c>
      <c r="R3967" s="8">
        <f>E3967/N3967</f>
        <v>71.25</v>
      </c>
      <c r="S3967" s="3" t="s">
        <v>8319</v>
      </c>
      <c r="T3967" s="3" t="s">
        <v>8320</v>
      </c>
    </row>
    <row r="3968" spans="1:20" ht="10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12">
        <f t="shared" si="61"/>
        <v>41844.124305555553</v>
      </c>
      <c r="K3968" s="3">
        <v>1402506278</v>
      </c>
      <c r="L3968" s="12">
        <f>(((K3968/60)/60)/24)+DATE(1970,1,1)</f>
        <v>41801.711550925924</v>
      </c>
      <c r="M3968" s="3" t="b">
        <v>0</v>
      </c>
      <c r="N3968" s="3">
        <v>2</v>
      </c>
      <c r="O3968" s="3" t="b">
        <v>0</v>
      </c>
      <c r="P3968" s="3" t="s">
        <v>8271</v>
      </c>
      <c r="Q3968" s="6">
        <f>E3968/D3968</f>
        <v>6.0000000000000001E-3</v>
      </c>
      <c r="R3968" s="8">
        <f>E3968/N3968</f>
        <v>22.5</v>
      </c>
      <c r="S3968" s="3" t="s">
        <v>8319</v>
      </c>
      <c r="T3968" s="3" t="s">
        <v>8320</v>
      </c>
    </row>
    <row r="3969" spans="1:20" ht="10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12">
        <f t="shared" si="61"/>
        <v>42800.290590277778</v>
      </c>
      <c r="K3969" s="3">
        <v>1486191507</v>
      </c>
      <c r="L3969" s="12">
        <f>(((K3969/60)/60)/24)+DATE(1970,1,1)</f>
        <v>42770.290590277778</v>
      </c>
      <c r="M3969" s="3" t="b">
        <v>0</v>
      </c>
      <c r="N3969" s="3">
        <v>10</v>
      </c>
      <c r="O3969" s="3" t="b">
        <v>0</v>
      </c>
      <c r="P3969" s="3" t="s">
        <v>8271</v>
      </c>
      <c r="Q3969" s="6">
        <f>E3969/D3969</f>
        <v>0.2411764705882353</v>
      </c>
      <c r="R3969" s="8">
        <f>E3969/N3969</f>
        <v>41</v>
      </c>
      <c r="S3969" s="3" t="s">
        <v>8319</v>
      </c>
      <c r="T3969" s="3" t="s">
        <v>8320</v>
      </c>
    </row>
    <row r="3970" spans="1:20" ht="84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12">
        <f t="shared" si="61"/>
        <v>42512.815659722226</v>
      </c>
      <c r="K3970" s="3">
        <v>1458761673</v>
      </c>
      <c r="L3970" s="12">
        <f>(((K3970/60)/60)/24)+DATE(1970,1,1)</f>
        <v>42452.815659722226</v>
      </c>
      <c r="M3970" s="3" t="b">
        <v>0</v>
      </c>
      <c r="N3970" s="3">
        <v>11</v>
      </c>
      <c r="O3970" s="3" t="b">
        <v>0</v>
      </c>
      <c r="P3970" s="3" t="s">
        <v>8271</v>
      </c>
      <c r="Q3970" s="6">
        <f>E3970/D3970</f>
        <v>0.10539999999999999</v>
      </c>
      <c r="R3970" s="8">
        <f>E3970/N3970</f>
        <v>47.909090909090907</v>
      </c>
      <c r="S3970" s="3" t="s">
        <v>8319</v>
      </c>
      <c r="T3970" s="3" t="s">
        <v>8320</v>
      </c>
    </row>
    <row r="3971" spans="1:20" ht="10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12">
        <f t="shared" ref="J3971:J4034" si="62">(((I3971/60)/60)/24)+DATE(1970,1,1)</f>
        <v>42611.163194444445</v>
      </c>
      <c r="K3971" s="3">
        <v>1471638646</v>
      </c>
      <c r="L3971" s="12">
        <f>(((K3971/60)/60)/24)+DATE(1970,1,1)</f>
        <v>42601.854699074072</v>
      </c>
      <c r="M3971" s="3" t="b">
        <v>0</v>
      </c>
      <c r="N3971" s="3">
        <v>6</v>
      </c>
      <c r="O3971" s="3" t="b">
        <v>0</v>
      </c>
      <c r="P3971" s="3" t="s">
        <v>8271</v>
      </c>
      <c r="Q3971" s="6">
        <f>E3971/D3971</f>
        <v>7.4690265486725665E-2</v>
      </c>
      <c r="R3971" s="8">
        <f>E3971/N3971</f>
        <v>35.166666666666664</v>
      </c>
      <c r="S3971" s="3" t="s">
        <v>8319</v>
      </c>
      <c r="T3971" s="3" t="s">
        <v>8320</v>
      </c>
    </row>
    <row r="3972" spans="1:20" ht="126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12">
        <f t="shared" si="62"/>
        <v>42477.863553240735</v>
      </c>
      <c r="K3972" s="3">
        <v>1458333811</v>
      </c>
      <c r="L3972" s="12">
        <f>(((K3972/60)/60)/24)+DATE(1970,1,1)</f>
        <v>42447.863553240735</v>
      </c>
      <c r="M3972" s="3" t="b">
        <v>0</v>
      </c>
      <c r="N3972" s="3">
        <v>2</v>
      </c>
      <c r="O3972" s="3" t="b">
        <v>0</v>
      </c>
      <c r="P3972" s="3" t="s">
        <v>8271</v>
      </c>
      <c r="Q3972" s="6">
        <f>E3972/D3972</f>
        <v>7.3333333333333334E-4</v>
      </c>
      <c r="R3972" s="8">
        <f>E3972/N3972</f>
        <v>5.5</v>
      </c>
      <c r="S3972" s="3" t="s">
        <v>8319</v>
      </c>
      <c r="T3972" s="3" t="s">
        <v>8320</v>
      </c>
    </row>
    <row r="3973" spans="1:20" ht="10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12">
        <f t="shared" si="62"/>
        <v>41841.536180555559</v>
      </c>
      <c r="K3973" s="3">
        <v>1403355126</v>
      </c>
      <c r="L3973" s="12">
        <f>(((K3973/60)/60)/24)+DATE(1970,1,1)</f>
        <v>41811.536180555559</v>
      </c>
      <c r="M3973" s="3" t="b">
        <v>0</v>
      </c>
      <c r="N3973" s="3">
        <v>6</v>
      </c>
      <c r="O3973" s="3" t="b">
        <v>0</v>
      </c>
      <c r="P3973" s="3" t="s">
        <v>8271</v>
      </c>
      <c r="Q3973" s="6">
        <f>E3973/D3973</f>
        <v>9.7142857142857135E-3</v>
      </c>
      <c r="R3973" s="8">
        <f>E3973/N3973</f>
        <v>22.666666666666668</v>
      </c>
      <c r="S3973" s="3" t="s">
        <v>8319</v>
      </c>
      <c r="T3973" s="3" t="s">
        <v>8320</v>
      </c>
    </row>
    <row r="3974" spans="1:20" ht="84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12">
        <f t="shared" si="62"/>
        <v>42041.067523148144</v>
      </c>
      <c r="K3974" s="3">
        <v>1418002634</v>
      </c>
      <c r="L3974" s="12">
        <f>(((K3974/60)/60)/24)+DATE(1970,1,1)</f>
        <v>41981.067523148144</v>
      </c>
      <c r="M3974" s="3" t="b">
        <v>0</v>
      </c>
      <c r="N3974" s="3">
        <v>8</v>
      </c>
      <c r="O3974" s="3" t="b">
        <v>0</v>
      </c>
      <c r="P3974" s="3" t="s">
        <v>8271</v>
      </c>
      <c r="Q3974" s="6">
        <f>E3974/D3974</f>
        <v>0.21099999999999999</v>
      </c>
      <c r="R3974" s="8">
        <f>E3974/N3974</f>
        <v>26.375</v>
      </c>
      <c r="S3974" s="3" t="s">
        <v>8319</v>
      </c>
      <c r="T3974" s="3" t="s">
        <v>8320</v>
      </c>
    </row>
    <row r="3975" spans="1:20" ht="10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12">
        <f t="shared" si="62"/>
        <v>42499.166666666672</v>
      </c>
      <c r="K3975" s="3">
        <v>1460219110</v>
      </c>
      <c r="L3975" s="12">
        <f>(((K3975/60)/60)/24)+DATE(1970,1,1)</f>
        <v>42469.68414351852</v>
      </c>
      <c r="M3975" s="3" t="b">
        <v>0</v>
      </c>
      <c r="N3975" s="3">
        <v>37</v>
      </c>
      <c r="O3975" s="3" t="b">
        <v>0</v>
      </c>
      <c r="P3975" s="3" t="s">
        <v>8271</v>
      </c>
      <c r="Q3975" s="6">
        <f>E3975/D3975</f>
        <v>0.78100000000000003</v>
      </c>
      <c r="R3975" s="8">
        <f>E3975/N3975</f>
        <v>105.54054054054055</v>
      </c>
      <c r="S3975" s="3" t="s">
        <v>8319</v>
      </c>
      <c r="T3975" s="3" t="s">
        <v>8320</v>
      </c>
    </row>
    <row r="3976" spans="1:20" ht="10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12">
        <f t="shared" si="62"/>
        <v>42523.546851851846</v>
      </c>
      <c r="K3976" s="3">
        <v>1462280848</v>
      </c>
      <c r="L3976" s="12">
        <f>(((K3976/60)/60)/24)+DATE(1970,1,1)</f>
        <v>42493.546851851846</v>
      </c>
      <c r="M3976" s="3" t="b">
        <v>0</v>
      </c>
      <c r="N3976" s="3">
        <v>11</v>
      </c>
      <c r="O3976" s="3" t="b">
        <v>0</v>
      </c>
      <c r="P3976" s="3" t="s">
        <v>8271</v>
      </c>
      <c r="Q3976" s="6">
        <f>E3976/D3976</f>
        <v>0.32</v>
      </c>
      <c r="R3976" s="8">
        <f>E3976/N3976</f>
        <v>29.09090909090909</v>
      </c>
      <c r="S3976" s="3" t="s">
        <v>8319</v>
      </c>
      <c r="T3976" s="3" t="s">
        <v>8320</v>
      </c>
    </row>
    <row r="3977" spans="1:20" ht="10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12">
        <f t="shared" si="62"/>
        <v>42564.866875</v>
      </c>
      <c r="K3977" s="3">
        <v>1465850898</v>
      </c>
      <c r="L3977" s="12">
        <f>(((K3977/60)/60)/24)+DATE(1970,1,1)</f>
        <v>42534.866875</v>
      </c>
      <c r="M3977" s="3" t="b">
        <v>0</v>
      </c>
      <c r="N3977" s="3">
        <v>0</v>
      </c>
      <c r="O3977" s="3" t="b">
        <v>0</v>
      </c>
      <c r="P3977" s="3" t="s">
        <v>8271</v>
      </c>
      <c r="Q3977" s="6">
        <f>E3977/D3977</f>
        <v>0</v>
      </c>
      <c r="R3977" s="8" t="e">
        <f>E3977/N3977</f>
        <v>#DIV/0!</v>
      </c>
      <c r="S3977" s="3" t="s">
        <v>8319</v>
      </c>
      <c r="T3977" s="3" t="s">
        <v>8320</v>
      </c>
    </row>
    <row r="3978" spans="1:20" ht="10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12">
        <f t="shared" si="62"/>
        <v>41852.291666666664</v>
      </c>
      <c r="K3978" s="3">
        <v>1405024561</v>
      </c>
      <c r="L3978" s="12">
        <f>(((K3978/60)/60)/24)+DATE(1970,1,1)</f>
        <v>41830.858344907407</v>
      </c>
      <c r="M3978" s="3" t="b">
        <v>0</v>
      </c>
      <c r="N3978" s="3">
        <v>10</v>
      </c>
      <c r="O3978" s="3" t="b">
        <v>0</v>
      </c>
      <c r="P3978" s="3" t="s">
        <v>8271</v>
      </c>
      <c r="Q3978" s="6">
        <f>E3978/D3978</f>
        <v>0.47692307692307695</v>
      </c>
      <c r="R3978" s="8">
        <f>E3978/N3978</f>
        <v>62</v>
      </c>
      <c r="S3978" s="3" t="s">
        <v>8319</v>
      </c>
      <c r="T3978" s="3" t="s">
        <v>8320</v>
      </c>
    </row>
    <row r="3979" spans="1:20" ht="10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12">
        <f t="shared" si="62"/>
        <v>42573.788564814815</v>
      </c>
      <c r="K3979" s="3">
        <v>1466621732</v>
      </c>
      <c r="L3979" s="12">
        <f>(((K3979/60)/60)/24)+DATE(1970,1,1)</f>
        <v>42543.788564814815</v>
      </c>
      <c r="M3979" s="3" t="b">
        <v>0</v>
      </c>
      <c r="N3979" s="3">
        <v>6</v>
      </c>
      <c r="O3979" s="3" t="b">
        <v>0</v>
      </c>
      <c r="P3979" s="3" t="s">
        <v>8271</v>
      </c>
      <c r="Q3979" s="6">
        <f>E3979/D3979</f>
        <v>1.4500000000000001E-2</v>
      </c>
      <c r="R3979" s="8">
        <f>E3979/N3979</f>
        <v>217.5</v>
      </c>
      <c r="S3979" s="3" t="s">
        <v>8319</v>
      </c>
      <c r="T3979" s="3" t="s">
        <v>8320</v>
      </c>
    </row>
    <row r="3980" spans="1:20" ht="10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12">
        <f t="shared" si="62"/>
        <v>42035.642974537041</v>
      </c>
      <c r="K3980" s="3">
        <v>1417533953</v>
      </c>
      <c r="L3980" s="12">
        <f>(((K3980/60)/60)/24)+DATE(1970,1,1)</f>
        <v>41975.642974537041</v>
      </c>
      <c r="M3980" s="3" t="b">
        <v>0</v>
      </c>
      <c r="N3980" s="3">
        <v>8</v>
      </c>
      <c r="O3980" s="3" t="b">
        <v>0</v>
      </c>
      <c r="P3980" s="3" t="s">
        <v>8271</v>
      </c>
      <c r="Q3980" s="6">
        <f>E3980/D3980</f>
        <v>0.107</v>
      </c>
      <c r="R3980" s="8">
        <f>E3980/N3980</f>
        <v>26.75</v>
      </c>
      <c r="S3980" s="3" t="s">
        <v>8319</v>
      </c>
      <c r="T3980" s="3" t="s">
        <v>8320</v>
      </c>
    </row>
    <row r="3981" spans="1:20" ht="10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12">
        <f t="shared" si="62"/>
        <v>42092.833333333328</v>
      </c>
      <c r="K3981" s="3">
        <v>1425678057</v>
      </c>
      <c r="L3981" s="12">
        <f>(((K3981/60)/60)/24)+DATE(1970,1,1)</f>
        <v>42069.903437500005</v>
      </c>
      <c r="M3981" s="3" t="b">
        <v>0</v>
      </c>
      <c r="N3981" s="3">
        <v>6</v>
      </c>
      <c r="O3981" s="3" t="b">
        <v>0</v>
      </c>
      <c r="P3981" s="3" t="s">
        <v>8271</v>
      </c>
      <c r="Q3981" s="6">
        <f>E3981/D3981</f>
        <v>1.8333333333333333E-2</v>
      </c>
      <c r="R3981" s="8">
        <f>E3981/N3981</f>
        <v>18.333333333333332</v>
      </c>
      <c r="S3981" s="3" t="s">
        <v>8319</v>
      </c>
      <c r="T3981" s="3" t="s">
        <v>8320</v>
      </c>
    </row>
    <row r="3982" spans="1:20" ht="10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12">
        <f t="shared" si="62"/>
        <v>41825.598923611113</v>
      </c>
      <c r="K3982" s="3">
        <v>1401978147</v>
      </c>
      <c r="L3982" s="12">
        <f>(((K3982/60)/60)/24)+DATE(1970,1,1)</f>
        <v>41795.598923611113</v>
      </c>
      <c r="M3982" s="3" t="b">
        <v>0</v>
      </c>
      <c r="N3982" s="3">
        <v>7</v>
      </c>
      <c r="O3982" s="3" t="b">
        <v>0</v>
      </c>
      <c r="P3982" s="3" t="s">
        <v>8271</v>
      </c>
      <c r="Q3982" s="6">
        <f>E3982/D3982</f>
        <v>0.18</v>
      </c>
      <c r="R3982" s="8">
        <f>E3982/N3982</f>
        <v>64.285714285714292</v>
      </c>
      <c r="S3982" s="3" t="s">
        <v>8319</v>
      </c>
      <c r="T3982" s="3" t="s">
        <v>8320</v>
      </c>
    </row>
    <row r="3983" spans="1:20" ht="84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12">
        <f t="shared" si="62"/>
        <v>42568.179965277777</v>
      </c>
      <c r="K3983" s="3">
        <v>1463545149</v>
      </c>
      <c r="L3983" s="12">
        <f>(((K3983/60)/60)/24)+DATE(1970,1,1)</f>
        <v>42508.179965277777</v>
      </c>
      <c r="M3983" s="3" t="b">
        <v>0</v>
      </c>
      <c r="N3983" s="3">
        <v>7</v>
      </c>
      <c r="O3983" s="3" t="b">
        <v>0</v>
      </c>
      <c r="P3983" s="3" t="s">
        <v>8271</v>
      </c>
      <c r="Q3983" s="6">
        <f>E3983/D3983</f>
        <v>4.0833333333333333E-2</v>
      </c>
      <c r="R3983" s="8">
        <f>E3983/N3983</f>
        <v>175</v>
      </c>
      <c r="S3983" s="3" t="s">
        <v>8319</v>
      </c>
      <c r="T3983" s="3" t="s">
        <v>8320</v>
      </c>
    </row>
    <row r="3984" spans="1:20" ht="10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12">
        <f t="shared" si="62"/>
        <v>42192.809953703705</v>
      </c>
      <c r="K3984" s="3">
        <v>1431113180</v>
      </c>
      <c r="L3984" s="12">
        <f>(((K3984/60)/60)/24)+DATE(1970,1,1)</f>
        <v>42132.809953703705</v>
      </c>
      <c r="M3984" s="3" t="b">
        <v>0</v>
      </c>
      <c r="N3984" s="3">
        <v>5</v>
      </c>
      <c r="O3984" s="3" t="b">
        <v>0</v>
      </c>
      <c r="P3984" s="3" t="s">
        <v>8271</v>
      </c>
      <c r="Q3984" s="6">
        <f>E3984/D3984</f>
        <v>0.2</v>
      </c>
      <c r="R3984" s="8">
        <f>E3984/N3984</f>
        <v>34</v>
      </c>
      <c r="S3984" s="3" t="s">
        <v>8319</v>
      </c>
      <c r="T3984" s="3" t="s">
        <v>8320</v>
      </c>
    </row>
    <row r="3985" spans="1:20" ht="126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12">
        <f t="shared" si="62"/>
        <v>41779.290972222225</v>
      </c>
      <c r="K3985" s="3">
        <v>1397854356</v>
      </c>
      <c r="L3985" s="12">
        <f>(((K3985/60)/60)/24)+DATE(1970,1,1)</f>
        <v>41747.86986111111</v>
      </c>
      <c r="M3985" s="3" t="b">
        <v>0</v>
      </c>
      <c r="N3985" s="3">
        <v>46</v>
      </c>
      <c r="O3985" s="3" t="b">
        <v>0</v>
      </c>
      <c r="P3985" s="3" t="s">
        <v>8271</v>
      </c>
      <c r="Q3985" s="6">
        <f>E3985/D3985</f>
        <v>0.34802513464991025</v>
      </c>
      <c r="R3985" s="8">
        <f>E3985/N3985</f>
        <v>84.282608695652172</v>
      </c>
      <c r="S3985" s="3" t="s">
        <v>8319</v>
      </c>
      <c r="T3985" s="3" t="s">
        <v>8320</v>
      </c>
    </row>
    <row r="3986" spans="1:20" ht="10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12">
        <f t="shared" si="62"/>
        <v>41951</v>
      </c>
      <c r="K3986" s="3">
        <v>1412809644</v>
      </c>
      <c r="L3986" s="12">
        <f>(((K3986/60)/60)/24)+DATE(1970,1,1)</f>
        <v>41920.963472222218</v>
      </c>
      <c r="M3986" s="3" t="b">
        <v>0</v>
      </c>
      <c r="N3986" s="3">
        <v>10</v>
      </c>
      <c r="O3986" s="3" t="b">
        <v>0</v>
      </c>
      <c r="P3986" s="3" t="s">
        <v>8271</v>
      </c>
      <c r="Q3986" s="6">
        <f>E3986/D3986</f>
        <v>6.3333333333333339E-2</v>
      </c>
      <c r="R3986" s="8">
        <f>E3986/N3986</f>
        <v>9.5</v>
      </c>
      <c r="S3986" s="3" t="s">
        <v>8319</v>
      </c>
      <c r="T3986" s="3" t="s">
        <v>8320</v>
      </c>
    </row>
    <row r="3987" spans="1:20" ht="10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12">
        <f t="shared" si="62"/>
        <v>42420.878472222219</v>
      </c>
      <c r="K3987" s="3">
        <v>1454173120</v>
      </c>
      <c r="L3987" s="12">
        <f>(((K3987/60)/60)/24)+DATE(1970,1,1)</f>
        <v>42399.707407407404</v>
      </c>
      <c r="M3987" s="3" t="b">
        <v>0</v>
      </c>
      <c r="N3987" s="3">
        <v>19</v>
      </c>
      <c r="O3987" s="3" t="b">
        <v>0</v>
      </c>
      <c r="P3987" s="3" t="s">
        <v>8271</v>
      </c>
      <c r="Q3987" s="6">
        <f>E3987/D3987</f>
        <v>0.32050000000000001</v>
      </c>
      <c r="R3987" s="8">
        <f>E3987/N3987</f>
        <v>33.736842105263158</v>
      </c>
      <c r="S3987" s="3" t="s">
        <v>8319</v>
      </c>
      <c r="T3987" s="3" t="s">
        <v>8320</v>
      </c>
    </row>
    <row r="3988" spans="1:20" ht="10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12">
        <f t="shared" si="62"/>
        <v>42496.544444444444</v>
      </c>
      <c r="K3988" s="3">
        <v>1460034594</v>
      </c>
      <c r="L3988" s="12">
        <f>(((K3988/60)/60)/24)+DATE(1970,1,1)</f>
        <v>42467.548541666663</v>
      </c>
      <c r="M3988" s="3" t="b">
        <v>0</v>
      </c>
      <c r="N3988" s="3">
        <v>13</v>
      </c>
      <c r="O3988" s="3" t="b">
        <v>0</v>
      </c>
      <c r="P3988" s="3" t="s">
        <v>8271</v>
      </c>
      <c r="Q3988" s="6">
        <f>E3988/D3988</f>
        <v>9.7600000000000006E-2</v>
      </c>
      <c r="R3988" s="8">
        <f>E3988/N3988</f>
        <v>37.53846153846154</v>
      </c>
      <c r="S3988" s="3" t="s">
        <v>8319</v>
      </c>
      <c r="T3988" s="3" t="s">
        <v>8320</v>
      </c>
    </row>
    <row r="3989" spans="1:20" ht="84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12">
        <f t="shared" si="62"/>
        <v>41775.92465277778</v>
      </c>
      <c r="K3989" s="3">
        <v>1399414290</v>
      </c>
      <c r="L3989" s="12">
        <f>(((K3989/60)/60)/24)+DATE(1970,1,1)</f>
        <v>41765.92465277778</v>
      </c>
      <c r="M3989" s="3" t="b">
        <v>0</v>
      </c>
      <c r="N3989" s="3">
        <v>13</v>
      </c>
      <c r="O3989" s="3" t="b">
        <v>0</v>
      </c>
      <c r="P3989" s="3" t="s">
        <v>8271</v>
      </c>
      <c r="Q3989" s="6">
        <f>E3989/D3989</f>
        <v>0.3775</v>
      </c>
      <c r="R3989" s="8">
        <f>E3989/N3989</f>
        <v>11.615384615384615</v>
      </c>
      <c r="S3989" s="3" t="s">
        <v>8319</v>
      </c>
      <c r="T3989" s="3" t="s">
        <v>8320</v>
      </c>
    </row>
    <row r="3990" spans="1:20" ht="42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12">
        <f t="shared" si="62"/>
        <v>42245.08116898148</v>
      </c>
      <c r="K3990" s="3">
        <v>1439517413</v>
      </c>
      <c r="L3990" s="12">
        <f>(((K3990/60)/60)/24)+DATE(1970,1,1)</f>
        <v>42230.08116898148</v>
      </c>
      <c r="M3990" s="3" t="b">
        <v>0</v>
      </c>
      <c r="N3990" s="3">
        <v>4</v>
      </c>
      <c r="O3990" s="3" t="b">
        <v>0</v>
      </c>
      <c r="P3990" s="3" t="s">
        <v>8271</v>
      </c>
      <c r="Q3990" s="6">
        <f>E3990/D3990</f>
        <v>2.1333333333333333E-2</v>
      </c>
      <c r="R3990" s="8">
        <f>E3990/N3990</f>
        <v>8</v>
      </c>
      <c r="S3990" s="3" t="s">
        <v>8319</v>
      </c>
      <c r="T3990" s="3" t="s">
        <v>8320</v>
      </c>
    </row>
    <row r="3991" spans="1:20" ht="10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12">
        <f t="shared" si="62"/>
        <v>42316.791446759264</v>
      </c>
      <c r="K3991" s="3">
        <v>1444413581</v>
      </c>
      <c r="L3991" s="12">
        <f>(((K3991/60)/60)/24)+DATE(1970,1,1)</f>
        <v>42286.749780092592</v>
      </c>
      <c r="M3991" s="3" t="b">
        <v>0</v>
      </c>
      <c r="N3991" s="3">
        <v>0</v>
      </c>
      <c r="O3991" s="3" t="b">
        <v>0</v>
      </c>
      <c r="P3991" s="3" t="s">
        <v>8271</v>
      </c>
      <c r="Q3991" s="6">
        <f>E3991/D3991</f>
        <v>0</v>
      </c>
      <c r="R3991" s="8" t="e">
        <f>E3991/N3991</f>
        <v>#DIV/0!</v>
      </c>
      <c r="S3991" s="3" t="s">
        <v>8319</v>
      </c>
      <c r="T3991" s="3" t="s">
        <v>8320</v>
      </c>
    </row>
    <row r="3992" spans="1:20" ht="10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12">
        <f t="shared" si="62"/>
        <v>42431.672372685185</v>
      </c>
      <c r="K3992" s="3">
        <v>1454342893</v>
      </c>
      <c r="L3992" s="12">
        <f>(((K3992/60)/60)/24)+DATE(1970,1,1)</f>
        <v>42401.672372685185</v>
      </c>
      <c r="M3992" s="3" t="b">
        <v>0</v>
      </c>
      <c r="N3992" s="3">
        <v>3</v>
      </c>
      <c r="O3992" s="3" t="b">
        <v>0</v>
      </c>
      <c r="P3992" s="3" t="s">
        <v>8271</v>
      </c>
      <c r="Q3992" s="6">
        <f>E3992/D3992</f>
        <v>4.1818181818181817E-2</v>
      </c>
      <c r="R3992" s="8">
        <f>E3992/N3992</f>
        <v>23</v>
      </c>
      <c r="S3992" s="3" t="s">
        <v>8319</v>
      </c>
      <c r="T3992" s="3" t="s">
        <v>8320</v>
      </c>
    </row>
    <row r="3993" spans="1:20" ht="63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12">
        <f t="shared" si="62"/>
        <v>42155.644467592589</v>
      </c>
      <c r="K3993" s="3">
        <v>1430494082</v>
      </c>
      <c r="L3993" s="12">
        <f>(((K3993/60)/60)/24)+DATE(1970,1,1)</f>
        <v>42125.644467592589</v>
      </c>
      <c r="M3993" s="3" t="b">
        <v>0</v>
      </c>
      <c r="N3993" s="3">
        <v>1</v>
      </c>
      <c r="O3993" s="3" t="b">
        <v>0</v>
      </c>
      <c r="P3993" s="3" t="s">
        <v>8271</v>
      </c>
      <c r="Q3993" s="6">
        <f>E3993/D3993</f>
        <v>0.2</v>
      </c>
      <c r="R3993" s="8">
        <f>E3993/N3993</f>
        <v>100</v>
      </c>
      <c r="S3993" s="3" t="s">
        <v>8319</v>
      </c>
      <c r="T3993" s="3" t="s">
        <v>8320</v>
      </c>
    </row>
    <row r="3994" spans="1:20" ht="84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12">
        <f t="shared" si="62"/>
        <v>42349.982164351852</v>
      </c>
      <c r="K3994" s="3">
        <v>1444689259</v>
      </c>
      <c r="L3994" s="12">
        <f>(((K3994/60)/60)/24)+DATE(1970,1,1)</f>
        <v>42289.94049768518</v>
      </c>
      <c r="M3994" s="3" t="b">
        <v>0</v>
      </c>
      <c r="N3994" s="3">
        <v>9</v>
      </c>
      <c r="O3994" s="3" t="b">
        <v>0</v>
      </c>
      <c r="P3994" s="3" t="s">
        <v>8271</v>
      </c>
      <c r="Q3994" s="6">
        <f>E3994/D3994</f>
        <v>5.4100000000000002E-2</v>
      </c>
      <c r="R3994" s="8">
        <f>E3994/N3994</f>
        <v>60.111111111111114</v>
      </c>
      <c r="S3994" s="3" t="s">
        <v>8319</v>
      </c>
      <c r="T3994" s="3" t="s">
        <v>8320</v>
      </c>
    </row>
    <row r="3995" spans="1:20" ht="84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12">
        <f t="shared" si="62"/>
        <v>42137.864722222221</v>
      </c>
      <c r="K3995" s="3">
        <v>1428957912</v>
      </c>
      <c r="L3995" s="12">
        <f>(((K3995/60)/60)/24)+DATE(1970,1,1)</f>
        <v>42107.864722222221</v>
      </c>
      <c r="M3995" s="3" t="b">
        <v>0</v>
      </c>
      <c r="N3995" s="3">
        <v>1</v>
      </c>
      <c r="O3995" s="3" t="b">
        <v>0</v>
      </c>
      <c r="P3995" s="3" t="s">
        <v>8271</v>
      </c>
      <c r="Q3995" s="6">
        <f>E3995/D3995</f>
        <v>6.0000000000000002E-5</v>
      </c>
      <c r="R3995" s="8">
        <f>E3995/N3995</f>
        <v>3</v>
      </c>
      <c r="S3995" s="3" t="s">
        <v>8319</v>
      </c>
      <c r="T3995" s="3" t="s">
        <v>8320</v>
      </c>
    </row>
    <row r="3996" spans="1:20" ht="84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12">
        <f t="shared" si="62"/>
        <v>41839.389930555553</v>
      </c>
      <c r="K3996" s="3">
        <v>1403169690</v>
      </c>
      <c r="L3996" s="12">
        <f>(((K3996/60)/60)/24)+DATE(1970,1,1)</f>
        <v>41809.389930555553</v>
      </c>
      <c r="M3996" s="3" t="b">
        <v>0</v>
      </c>
      <c r="N3996" s="3">
        <v>1</v>
      </c>
      <c r="O3996" s="3" t="b">
        <v>0</v>
      </c>
      <c r="P3996" s="3" t="s">
        <v>8271</v>
      </c>
      <c r="Q3996" s="6">
        <f>E3996/D3996</f>
        <v>2.5000000000000001E-3</v>
      </c>
      <c r="R3996" s="8">
        <f>E3996/N3996</f>
        <v>5</v>
      </c>
      <c r="S3996" s="3" t="s">
        <v>8319</v>
      </c>
      <c r="T3996" s="3" t="s">
        <v>8320</v>
      </c>
    </row>
    <row r="3997" spans="1:20" ht="10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12">
        <f t="shared" si="62"/>
        <v>42049.477083333331</v>
      </c>
      <c r="K3997" s="3">
        <v>1421339077</v>
      </c>
      <c r="L3997" s="12">
        <f>(((K3997/60)/60)/24)+DATE(1970,1,1)</f>
        <v>42019.683761574073</v>
      </c>
      <c r="M3997" s="3" t="b">
        <v>0</v>
      </c>
      <c r="N3997" s="3">
        <v>4</v>
      </c>
      <c r="O3997" s="3" t="b">
        <v>0</v>
      </c>
      <c r="P3997" s="3" t="s">
        <v>8271</v>
      </c>
      <c r="Q3997" s="6">
        <f>E3997/D3997</f>
        <v>0.35</v>
      </c>
      <c r="R3997" s="8">
        <f>E3997/N3997</f>
        <v>17.5</v>
      </c>
      <c r="S3997" s="3" t="s">
        <v>8319</v>
      </c>
      <c r="T3997" s="3" t="s">
        <v>8320</v>
      </c>
    </row>
    <row r="3998" spans="1:20" ht="10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12">
        <f t="shared" si="62"/>
        <v>41963.669444444444</v>
      </c>
      <c r="K3998" s="3">
        <v>1415341464</v>
      </c>
      <c r="L3998" s="12">
        <f>(((K3998/60)/60)/24)+DATE(1970,1,1)</f>
        <v>41950.26694444444</v>
      </c>
      <c r="M3998" s="3" t="b">
        <v>0</v>
      </c>
      <c r="N3998" s="3">
        <v>17</v>
      </c>
      <c r="O3998" s="3" t="b">
        <v>0</v>
      </c>
      <c r="P3998" s="3" t="s">
        <v>8271</v>
      </c>
      <c r="Q3998" s="6">
        <f>E3998/D3998</f>
        <v>0.16566666666666666</v>
      </c>
      <c r="R3998" s="8">
        <f>E3998/N3998</f>
        <v>29.235294117647058</v>
      </c>
      <c r="S3998" s="3" t="s">
        <v>8319</v>
      </c>
      <c r="T3998" s="3" t="s">
        <v>8320</v>
      </c>
    </row>
    <row r="3999" spans="1:20" ht="10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12">
        <f t="shared" si="62"/>
        <v>42099.349780092598</v>
      </c>
      <c r="K3999" s="3">
        <v>1425633821</v>
      </c>
      <c r="L3999" s="12">
        <f>(((K3999/60)/60)/24)+DATE(1970,1,1)</f>
        <v>42069.391446759255</v>
      </c>
      <c r="M3999" s="3" t="b">
        <v>0</v>
      </c>
      <c r="N3999" s="3">
        <v>0</v>
      </c>
      <c r="O3999" s="3" t="b">
        <v>0</v>
      </c>
      <c r="P3999" s="3" t="s">
        <v>8271</v>
      </c>
      <c r="Q3999" s="6">
        <f>E3999/D3999</f>
        <v>0</v>
      </c>
      <c r="R3999" s="8" t="e">
        <f>E3999/N3999</f>
        <v>#DIV/0!</v>
      </c>
      <c r="S3999" s="3" t="s">
        <v>8319</v>
      </c>
      <c r="T3999" s="3" t="s">
        <v>8320</v>
      </c>
    </row>
    <row r="4000" spans="1:20" ht="84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12">
        <f t="shared" si="62"/>
        <v>42091.921597222223</v>
      </c>
      <c r="K4000" s="3">
        <v>1424992026</v>
      </c>
      <c r="L4000" s="12">
        <f>(((K4000/60)/60)/24)+DATE(1970,1,1)</f>
        <v>42061.963263888887</v>
      </c>
      <c r="M4000" s="3" t="b">
        <v>0</v>
      </c>
      <c r="N4000" s="3">
        <v>12</v>
      </c>
      <c r="O4000" s="3" t="b">
        <v>0</v>
      </c>
      <c r="P4000" s="3" t="s">
        <v>8271</v>
      </c>
      <c r="Q4000" s="6">
        <f>E4000/D4000</f>
        <v>0.57199999999999995</v>
      </c>
      <c r="R4000" s="8">
        <f>E4000/N4000</f>
        <v>59.583333333333336</v>
      </c>
      <c r="S4000" s="3" t="s">
        <v>8319</v>
      </c>
      <c r="T4000" s="3" t="s">
        <v>8320</v>
      </c>
    </row>
    <row r="4001" spans="1:20" ht="84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12">
        <f t="shared" si="62"/>
        <v>41882.827650462961</v>
      </c>
      <c r="K4001" s="3">
        <v>1406058798</v>
      </c>
      <c r="L4001" s="12">
        <f>(((K4001/60)/60)/24)+DATE(1970,1,1)</f>
        <v>41842.828680555554</v>
      </c>
      <c r="M4001" s="3" t="b">
        <v>0</v>
      </c>
      <c r="N4001" s="3">
        <v>14</v>
      </c>
      <c r="O4001" s="3" t="b">
        <v>0</v>
      </c>
      <c r="P4001" s="3" t="s">
        <v>8271</v>
      </c>
      <c r="Q4001" s="6">
        <f>E4001/D4001</f>
        <v>0.16514285714285715</v>
      </c>
      <c r="R4001" s="8">
        <f>E4001/N4001</f>
        <v>82.571428571428569</v>
      </c>
      <c r="S4001" s="3" t="s">
        <v>8319</v>
      </c>
      <c r="T4001" s="3" t="s">
        <v>8320</v>
      </c>
    </row>
    <row r="4002" spans="1:20" ht="42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12">
        <f t="shared" si="62"/>
        <v>42497.603680555556</v>
      </c>
      <c r="K4002" s="3">
        <v>1457450958</v>
      </c>
      <c r="L4002" s="12">
        <f>(((K4002/60)/60)/24)+DATE(1970,1,1)</f>
        <v>42437.64534722222</v>
      </c>
      <c r="M4002" s="3" t="b">
        <v>0</v>
      </c>
      <c r="N4002" s="3">
        <v>1</v>
      </c>
      <c r="O4002" s="3" t="b">
        <v>0</v>
      </c>
      <c r="P4002" s="3" t="s">
        <v>8271</v>
      </c>
      <c r="Q4002" s="6">
        <f>E4002/D4002</f>
        <v>1.25E-3</v>
      </c>
      <c r="R4002" s="8">
        <f>E4002/N4002</f>
        <v>10</v>
      </c>
      <c r="S4002" s="3" t="s">
        <v>8319</v>
      </c>
      <c r="T4002" s="3" t="s">
        <v>8320</v>
      </c>
    </row>
    <row r="4003" spans="1:20" ht="10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12">
        <f t="shared" si="62"/>
        <v>42795.791666666672</v>
      </c>
      <c r="K4003" s="3">
        <v>1486681708</v>
      </c>
      <c r="L4003" s="12">
        <f>(((K4003/60)/60)/24)+DATE(1970,1,1)</f>
        <v>42775.964212962965</v>
      </c>
      <c r="M4003" s="3" t="b">
        <v>0</v>
      </c>
      <c r="N4003" s="3">
        <v>14</v>
      </c>
      <c r="O4003" s="3" t="b">
        <v>0</v>
      </c>
      <c r="P4003" s="3" t="s">
        <v>8271</v>
      </c>
      <c r="Q4003" s="6">
        <f>E4003/D4003</f>
        <v>0.3775</v>
      </c>
      <c r="R4003" s="8">
        <f>E4003/N4003</f>
        <v>32.357142857142854</v>
      </c>
      <c r="S4003" s="3" t="s">
        <v>8319</v>
      </c>
      <c r="T4003" s="3" t="s">
        <v>8320</v>
      </c>
    </row>
    <row r="4004" spans="1:20" ht="10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12">
        <f t="shared" si="62"/>
        <v>41909.043530092589</v>
      </c>
      <c r="K4004" s="3">
        <v>1409187761</v>
      </c>
      <c r="L4004" s="12">
        <f>(((K4004/60)/60)/24)+DATE(1970,1,1)</f>
        <v>41879.043530092589</v>
      </c>
      <c r="M4004" s="3" t="b">
        <v>0</v>
      </c>
      <c r="N4004" s="3">
        <v>4</v>
      </c>
      <c r="O4004" s="3" t="b">
        <v>0</v>
      </c>
      <c r="P4004" s="3" t="s">
        <v>8271</v>
      </c>
      <c r="Q4004" s="6">
        <f>E4004/D4004</f>
        <v>1.84E-2</v>
      </c>
      <c r="R4004" s="8">
        <f>E4004/N4004</f>
        <v>5.75</v>
      </c>
      <c r="S4004" s="3" t="s">
        <v>8319</v>
      </c>
      <c r="T4004" s="3" t="s">
        <v>8320</v>
      </c>
    </row>
    <row r="4005" spans="1:20" ht="84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12">
        <f t="shared" si="62"/>
        <v>42050.587349537032</v>
      </c>
      <c r="K4005" s="3">
        <v>1421417147</v>
      </c>
      <c r="L4005" s="12">
        <f>(((K4005/60)/60)/24)+DATE(1970,1,1)</f>
        <v>42020.587349537032</v>
      </c>
      <c r="M4005" s="3" t="b">
        <v>0</v>
      </c>
      <c r="N4005" s="3">
        <v>2</v>
      </c>
      <c r="O4005" s="3" t="b">
        <v>0</v>
      </c>
      <c r="P4005" s="3" t="s">
        <v>8271</v>
      </c>
      <c r="Q4005" s="6">
        <f>E4005/D4005</f>
        <v>0.10050000000000001</v>
      </c>
      <c r="R4005" s="8">
        <f>E4005/N4005</f>
        <v>100.5</v>
      </c>
      <c r="S4005" s="3" t="s">
        <v>8319</v>
      </c>
      <c r="T4005" s="3" t="s">
        <v>8320</v>
      </c>
    </row>
    <row r="4006" spans="1:20" ht="42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12">
        <f t="shared" si="62"/>
        <v>41920.16269675926</v>
      </c>
      <c r="K4006" s="3">
        <v>1410148457</v>
      </c>
      <c r="L4006" s="12">
        <f>(((K4006/60)/60)/24)+DATE(1970,1,1)</f>
        <v>41890.16269675926</v>
      </c>
      <c r="M4006" s="3" t="b">
        <v>0</v>
      </c>
      <c r="N4006" s="3">
        <v>1</v>
      </c>
      <c r="O4006" s="3" t="b">
        <v>0</v>
      </c>
      <c r="P4006" s="3" t="s">
        <v>8271</v>
      </c>
      <c r="Q4006" s="6">
        <f>E4006/D4006</f>
        <v>2E-3</v>
      </c>
      <c r="R4006" s="8">
        <f>E4006/N4006</f>
        <v>1</v>
      </c>
      <c r="S4006" s="3" t="s">
        <v>8319</v>
      </c>
      <c r="T4006" s="3" t="s">
        <v>8320</v>
      </c>
    </row>
    <row r="4007" spans="1:20" ht="10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12">
        <f t="shared" si="62"/>
        <v>41932.807696759257</v>
      </c>
      <c r="K4007" s="3">
        <v>1408648985</v>
      </c>
      <c r="L4007" s="12">
        <f>(((K4007/60)/60)/24)+DATE(1970,1,1)</f>
        <v>41872.807696759257</v>
      </c>
      <c r="M4007" s="3" t="b">
        <v>0</v>
      </c>
      <c r="N4007" s="3">
        <v>2</v>
      </c>
      <c r="O4007" s="3" t="b">
        <v>0</v>
      </c>
      <c r="P4007" s="3" t="s">
        <v>8271</v>
      </c>
      <c r="Q4007" s="6">
        <f>E4007/D4007</f>
        <v>1.3333333333333334E-2</v>
      </c>
      <c r="R4007" s="8">
        <f>E4007/N4007</f>
        <v>20</v>
      </c>
      <c r="S4007" s="3" t="s">
        <v>8319</v>
      </c>
      <c r="T4007" s="3" t="s">
        <v>8320</v>
      </c>
    </row>
    <row r="4008" spans="1:20" ht="10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12">
        <f t="shared" si="62"/>
        <v>42416.772997685184</v>
      </c>
      <c r="K4008" s="3">
        <v>1453487587</v>
      </c>
      <c r="L4008" s="12">
        <f>(((K4008/60)/60)/24)+DATE(1970,1,1)</f>
        <v>42391.772997685184</v>
      </c>
      <c r="M4008" s="3" t="b">
        <v>0</v>
      </c>
      <c r="N4008" s="3">
        <v>1</v>
      </c>
      <c r="O4008" s="3" t="b">
        <v>0</v>
      </c>
      <c r="P4008" s="3" t="s">
        <v>8271</v>
      </c>
      <c r="Q4008" s="6">
        <f>E4008/D4008</f>
        <v>6.666666666666667E-5</v>
      </c>
      <c r="R4008" s="8">
        <f>E4008/N4008</f>
        <v>2</v>
      </c>
      <c r="S4008" s="3" t="s">
        <v>8319</v>
      </c>
      <c r="T4008" s="3" t="s">
        <v>8320</v>
      </c>
    </row>
    <row r="4009" spans="1:20" ht="10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12">
        <f t="shared" si="62"/>
        <v>41877.686111111114</v>
      </c>
      <c r="K4009" s="3">
        <v>1406572381</v>
      </c>
      <c r="L4009" s="12">
        <f>(((K4009/60)/60)/24)+DATE(1970,1,1)</f>
        <v>41848.772928240738</v>
      </c>
      <c r="M4009" s="3" t="b">
        <v>0</v>
      </c>
      <c r="N4009" s="3">
        <v>1</v>
      </c>
      <c r="O4009" s="3" t="b">
        <v>0</v>
      </c>
      <c r="P4009" s="3" t="s">
        <v>8271</v>
      </c>
      <c r="Q4009" s="6">
        <f>E4009/D4009</f>
        <v>2.5000000000000001E-3</v>
      </c>
      <c r="R4009" s="8">
        <f>E4009/N4009</f>
        <v>5</v>
      </c>
      <c r="S4009" s="3" t="s">
        <v>8319</v>
      </c>
      <c r="T4009" s="3" t="s">
        <v>8320</v>
      </c>
    </row>
    <row r="4010" spans="1:20" ht="10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12">
        <f t="shared" si="62"/>
        <v>42207.964201388888</v>
      </c>
      <c r="K4010" s="3">
        <v>1435014507</v>
      </c>
      <c r="L4010" s="12">
        <f>(((K4010/60)/60)/24)+DATE(1970,1,1)</f>
        <v>42177.964201388888</v>
      </c>
      <c r="M4010" s="3" t="b">
        <v>0</v>
      </c>
      <c r="N4010" s="3">
        <v>4</v>
      </c>
      <c r="O4010" s="3" t="b">
        <v>0</v>
      </c>
      <c r="P4010" s="3" t="s">
        <v>8271</v>
      </c>
      <c r="Q4010" s="6">
        <f>E4010/D4010</f>
        <v>0.06</v>
      </c>
      <c r="R4010" s="8">
        <f>E4010/N4010</f>
        <v>15</v>
      </c>
      <c r="S4010" s="3" t="s">
        <v>8319</v>
      </c>
      <c r="T4010" s="3" t="s">
        <v>8320</v>
      </c>
    </row>
    <row r="4011" spans="1:20" ht="10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12">
        <f t="shared" si="62"/>
        <v>41891.700925925928</v>
      </c>
      <c r="K4011" s="3">
        <v>1406825360</v>
      </c>
      <c r="L4011" s="12">
        <f>(((K4011/60)/60)/24)+DATE(1970,1,1)</f>
        <v>41851.700925925928</v>
      </c>
      <c r="M4011" s="3" t="b">
        <v>0</v>
      </c>
      <c r="N4011" s="3">
        <v>3</v>
      </c>
      <c r="O4011" s="3" t="b">
        <v>0</v>
      </c>
      <c r="P4011" s="3" t="s">
        <v>8271</v>
      </c>
      <c r="Q4011" s="6">
        <f>E4011/D4011</f>
        <v>3.8860103626943004E-2</v>
      </c>
      <c r="R4011" s="8">
        <f>E4011/N4011</f>
        <v>25</v>
      </c>
      <c r="S4011" s="3" t="s">
        <v>8319</v>
      </c>
      <c r="T4011" s="3" t="s">
        <v>8320</v>
      </c>
    </row>
    <row r="4012" spans="1:20" ht="10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12">
        <f t="shared" si="62"/>
        <v>41938.770439814813</v>
      </c>
      <c r="K4012" s="3">
        <v>1412879366</v>
      </c>
      <c r="L4012" s="12">
        <f>(((K4012/60)/60)/24)+DATE(1970,1,1)</f>
        <v>41921.770439814813</v>
      </c>
      <c r="M4012" s="3" t="b">
        <v>0</v>
      </c>
      <c r="N4012" s="3">
        <v>38</v>
      </c>
      <c r="O4012" s="3" t="b">
        <v>0</v>
      </c>
      <c r="P4012" s="3" t="s">
        <v>8271</v>
      </c>
      <c r="Q4012" s="6">
        <f>E4012/D4012</f>
        <v>0.24194444444444443</v>
      </c>
      <c r="R4012" s="8">
        <f>E4012/N4012</f>
        <v>45.842105263157897</v>
      </c>
      <c r="S4012" s="3" t="s">
        <v>8319</v>
      </c>
      <c r="T4012" s="3" t="s">
        <v>8320</v>
      </c>
    </row>
    <row r="4013" spans="1:20" ht="10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12">
        <f t="shared" si="62"/>
        <v>42032.54488425926</v>
      </c>
      <c r="K4013" s="3">
        <v>1419858278</v>
      </c>
      <c r="L4013" s="12">
        <f>(((K4013/60)/60)/24)+DATE(1970,1,1)</f>
        <v>42002.54488425926</v>
      </c>
      <c r="M4013" s="3" t="b">
        <v>0</v>
      </c>
      <c r="N4013" s="3">
        <v>4</v>
      </c>
      <c r="O4013" s="3" t="b">
        <v>0</v>
      </c>
      <c r="P4013" s="3" t="s">
        <v>8271</v>
      </c>
      <c r="Q4013" s="6">
        <f>E4013/D4013</f>
        <v>7.5999999999999998E-2</v>
      </c>
      <c r="R4013" s="8">
        <f>E4013/N4013</f>
        <v>4.75</v>
      </c>
      <c r="S4013" s="3" t="s">
        <v>8319</v>
      </c>
      <c r="T4013" s="3" t="s">
        <v>8320</v>
      </c>
    </row>
    <row r="4014" spans="1:20" ht="126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12">
        <f t="shared" si="62"/>
        <v>42126.544548611113</v>
      </c>
      <c r="K4014" s="3">
        <v>1427979849</v>
      </c>
      <c r="L4014" s="12">
        <f>(((K4014/60)/60)/24)+DATE(1970,1,1)</f>
        <v>42096.544548611113</v>
      </c>
      <c r="M4014" s="3" t="b">
        <v>0</v>
      </c>
      <c r="N4014" s="3">
        <v>0</v>
      </c>
      <c r="O4014" s="3" t="b">
        <v>0</v>
      </c>
      <c r="P4014" s="3" t="s">
        <v>8271</v>
      </c>
      <c r="Q4014" s="6">
        <f>E4014/D4014</f>
        <v>0</v>
      </c>
      <c r="R4014" s="8" t="e">
        <f>E4014/N4014</f>
        <v>#DIV/0!</v>
      </c>
      <c r="S4014" s="3" t="s">
        <v>8319</v>
      </c>
      <c r="T4014" s="3" t="s">
        <v>8320</v>
      </c>
    </row>
    <row r="4015" spans="1:20" ht="10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12">
        <f t="shared" si="62"/>
        <v>42051.301192129627</v>
      </c>
      <c r="K4015" s="3">
        <v>1421478823</v>
      </c>
      <c r="L4015" s="12">
        <f>(((K4015/60)/60)/24)+DATE(1970,1,1)</f>
        <v>42021.301192129627</v>
      </c>
      <c r="M4015" s="3" t="b">
        <v>0</v>
      </c>
      <c r="N4015" s="3">
        <v>2</v>
      </c>
      <c r="O4015" s="3" t="b">
        <v>0</v>
      </c>
      <c r="P4015" s="3" t="s">
        <v>8271</v>
      </c>
      <c r="Q4015" s="6">
        <f>E4015/D4015</f>
        <v>1.2999999999999999E-2</v>
      </c>
      <c r="R4015" s="8">
        <f>E4015/N4015</f>
        <v>13</v>
      </c>
      <c r="S4015" s="3" t="s">
        <v>8319</v>
      </c>
      <c r="T4015" s="3" t="s">
        <v>8320</v>
      </c>
    </row>
    <row r="4016" spans="1:20" ht="10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12">
        <f t="shared" si="62"/>
        <v>42434.246168981481</v>
      </c>
      <c r="K4016" s="3">
        <v>1455861269</v>
      </c>
      <c r="L4016" s="12">
        <f>(((K4016/60)/60)/24)+DATE(1970,1,1)</f>
        <v>42419.246168981481</v>
      </c>
      <c r="M4016" s="3" t="b">
        <v>0</v>
      </c>
      <c r="N4016" s="3">
        <v>0</v>
      </c>
      <c r="O4016" s="3" t="b">
        <v>0</v>
      </c>
      <c r="P4016" s="3" t="s">
        <v>8271</v>
      </c>
      <c r="Q4016" s="6">
        <f>E4016/D4016</f>
        <v>0</v>
      </c>
      <c r="R4016" s="8" t="e">
        <f>E4016/N4016</f>
        <v>#DIV/0!</v>
      </c>
      <c r="S4016" s="3" t="s">
        <v>8319</v>
      </c>
      <c r="T4016" s="3" t="s">
        <v>8320</v>
      </c>
    </row>
    <row r="4017" spans="1:20" ht="10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12">
        <f t="shared" si="62"/>
        <v>42204.780821759254</v>
      </c>
      <c r="K4017" s="3">
        <v>1434739463</v>
      </c>
      <c r="L4017" s="12">
        <f>(((K4017/60)/60)/24)+DATE(1970,1,1)</f>
        <v>42174.780821759254</v>
      </c>
      <c r="M4017" s="3" t="b">
        <v>0</v>
      </c>
      <c r="N4017" s="3">
        <v>1</v>
      </c>
      <c r="O4017" s="3" t="b">
        <v>0</v>
      </c>
      <c r="P4017" s="3" t="s">
        <v>8271</v>
      </c>
      <c r="Q4017" s="6">
        <f>E4017/D4017</f>
        <v>1.4285714285714287E-4</v>
      </c>
      <c r="R4017" s="8">
        <f>E4017/N4017</f>
        <v>1</v>
      </c>
      <c r="S4017" s="3" t="s">
        <v>8319</v>
      </c>
      <c r="T4017" s="3" t="s">
        <v>8320</v>
      </c>
    </row>
    <row r="4018" spans="1:20" ht="10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12">
        <f t="shared" si="62"/>
        <v>41899.872685185182</v>
      </c>
      <c r="K4018" s="3">
        <v>1408395400</v>
      </c>
      <c r="L4018" s="12">
        <f>(((K4018/60)/60)/24)+DATE(1970,1,1)</f>
        <v>41869.872685185182</v>
      </c>
      <c r="M4018" s="3" t="b">
        <v>0</v>
      </c>
      <c r="N4018" s="3">
        <v>7</v>
      </c>
      <c r="O4018" s="3" t="b">
        <v>0</v>
      </c>
      <c r="P4018" s="3" t="s">
        <v>8271</v>
      </c>
      <c r="Q4018" s="6">
        <f>E4018/D4018</f>
        <v>0.14000000000000001</v>
      </c>
      <c r="R4018" s="8">
        <f>E4018/N4018</f>
        <v>10</v>
      </c>
      <c r="S4018" s="3" t="s">
        <v>8319</v>
      </c>
      <c r="T4018" s="3" t="s">
        <v>8320</v>
      </c>
    </row>
    <row r="4019" spans="1:20" ht="10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12">
        <f t="shared" si="62"/>
        <v>41886.672152777777</v>
      </c>
      <c r="K4019" s="3">
        <v>1407254874</v>
      </c>
      <c r="L4019" s="12">
        <f>(((K4019/60)/60)/24)+DATE(1970,1,1)</f>
        <v>41856.672152777777</v>
      </c>
      <c r="M4019" s="3" t="b">
        <v>0</v>
      </c>
      <c r="N4019" s="3">
        <v>2</v>
      </c>
      <c r="O4019" s="3" t="b">
        <v>0</v>
      </c>
      <c r="P4019" s="3" t="s">
        <v>8271</v>
      </c>
      <c r="Q4019" s="6">
        <f>E4019/D4019</f>
        <v>1.0500000000000001E-2</v>
      </c>
      <c r="R4019" s="8">
        <f>E4019/N4019</f>
        <v>52.5</v>
      </c>
      <c r="S4019" s="3" t="s">
        <v>8319</v>
      </c>
      <c r="T4019" s="3" t="s">
        <v>8320</v>
      </c>
    </row>
    <row r="4020" spans="1:20" ht="63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12">
        <f t="shared" si="62"/>
        <v>42650.91097222222</v>
      </c>
      <c r="K4020" s="3">
        <v>1473285108</v>
      </c>
      <c r="L4020" s="12">
        <f>(((K4020/60)/60)/24)+DATE(1970,1,1)</f>
        <v>42620.91097222222</v>
      </c>
      <c r="M4020" s="3" t="b">
        <v>0</v>
      </c>
      <c r="N4020" s="3">
        <v>4</v>
      </c>
      <c r="O4020" s="3" t="b">
        <v>0</v>
      </c>
      <c r="P4020" s="3" t="s">
        <v>8271</v>
      </c>
      <c r="Q4020" s="6">
        <f>E4020/D4020</f>
        <v>8.666666666666667E-2</v>
      </c>
      <c r="R4020" s="8">
        <f>E4020/N4020</f>
        <v>32.5</v>
      </c>
      <c r="S4020" s="3" t="s">
        <v>8319</v>
      </c>
      <c r="T4020" s="3" t="s">
        <v>8320</v>
      </c>
    </row>
    <row r="4021" spans="1:20" ht="10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12">
        <f t="shared" si="62"/>
        <v>42475.686111111107</v>
      </c>
      <c r="K4021" s="3">
        <v>1455725596</v>
      </c>
      <c r="L4021" s="12">
        <f>(((K4021/60)/60)/24)+DATE(1970,1,1)</f>
        <v>42417.675879629634</v>
      </c>
      <c r="M4021" s="3" t="b">
        <v>0</v>
      </c>
      <c r="N4021" s="3">
        <v>4</v>
      </c>
      <c r="O4021" s="3" t="b">
        <v>0</v>
      </c>
      <c r="P4021" s="3" t="s">
        <v>8271</v>
      </c>
      <c r="Q4021" s="6">
        <f>E4021/D4021</f>
        <v>8.2857142857142851E-3</v>
      </c>
      <c r="R4021" s="8">
        <f>E4021/N4021</f>
        <v>7.25</v>
      </c>
      <c r="S4021" s="3" t="s">
        <v>8319</v>
      </c>
      <c r="T4021" s="3" t="s">
        <v>8320</v>
      </c>
    </row>
    <row r="4022" spans="1:20" ht="10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12">
        <f t="shared" si="62"/>
        <v>42087.149293981478</v>
      </c>
      <c r="K4022" s="3">
        <v>1424579699</v>
      </c>
      <c r="L4022" s="12">
        <f>(((K4022/60)/60)/24)+DATE(1970,1,1)</f>
        <v>42057.190960648149</v>
      </c>
      <c r="M4022" s="3" t="b">
        <v>0</v>
      </c>
      <c r="N4022" s="3">
        <v>3</v>
      </c>
      <c r="O4022" s="3" t="b">
        <v>0</v>
      </c>
      <c r="P4022" s="3" t="s">
        <v>8271</v>
      </c>
      <c r="Q4022" s="6">
        <f>E4022/D4022</f>
        <v>0.16666666666666666</v>
      </c>
      <c r="R4022" s="8">
        <f>E4022/N4022</f>
        <v>33.333333333333336</v>
      </c>
      <c r="S4022" s="3" t="s">
        <v>8319</v>
      </c>
      <c r="T4022" s="3" t="s">
        <v>8320</v>
      </c>
    </row>
    <row r="4023" spans="1:20" ht="84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12">
        <f t="shared" si="62"/>
        <v>41938.911550925928</v>
      </c>
      <c r="K4023" s="3">
        <v>1409176358</v>
      </c>
      <c r="L4023" s="12">
        <f>(((K4023/60)/60)/24)+DATE(1970,1,1)</f>
        <v>41878.911550925928</v>
      </c>
      <c r="M4023" s="3" t="b">
        <v>0</v>
      </c>
      <c r="N4023" s="3">
        <v>2</v>
      </c>
      <c r="O4023" s="3" t="b">
        <v>0</v>
      </c>
      <c r="P4023" s="3" t="s">
        <v>8271</v>
      </c>
      <c r="Q4023" s="6">
        <f>E4023/D4023</f>
        <v>8.3333333333333332E-3</v>
      </c>
      <c r="R4023" s="8">
        <f>E4023/N4023</f>
        <v>62.5</v>
      </c>
      <c r="S4023" s="3" t="s">
        <v>8319</v>
      </c>
      <c r="T4023" s="3" t="s">
        <v>8320</v>
      </c>
    </row>
    <row r="4024" spans="1:20" ht="63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12">
        <f t="shared" si="62"/>
        <v>42036.120833333334</v>
      </c>
      <c r="K4024" s="3">
        <v>1418824867</v>
      </c>
      <c r="L4024" s="12">
        <f>(((K4024/60)/60)/24)+DATE(1970,1,1)</f>
        <v>41990.584108796291</v>
      </c>
      <c r="M4024" s="3" t="b">
        <v>0</v>
      </c>
      <c r="N4024" s="3">
        <v>197</v>
      </c>
      <c r="O4024" s="3" t="b">
        <v>0</v>
      </c>
      <c r="P4024" s="3" t="s">
        <v>8271</v>
      </c>
      <c r="Q4024" s="6">
        <f>E4024/D4024</f>
        <v>0.69561111111111107</v>
      </c>
      <c r="R4024" s="8">
        <f>E4024/N4024</f>
        <v>63.558375634517766</v>
      </c>
      <c r="S4024" s="3" t="s">
        <v>8319</v>
      </c>
      <c r="T4024" s="3" t="s">
        <v>8320</v>
      </c>
    </row>
    <row r="4025" spans="1:20" ht="84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12">
        <f t="shared" si="62"/>
        <v>42453.957905092597</v>
      </c>
      <c r="K4025" s="3">
        <v>1454975963</v>
      </c>
      <c r="L4025" s="12">
        <f>(((K4025/60)/60)/24)+DATE(1970,1,1)</f>
        <v>42408.999571759254</v>
      </c>
      <c r="M4025" s="3" t="b">
        <v>0</v>
      </c>
      <c r="N4025" s="3">
        <v>0</v>
      </c>
      <c r="O4025" s="3" t="b">
        <v>0</v>
      </c>
      <c r="P4025" s="3" t="s">
        <v>8271</v>
      </c>
      <c r="Q4025" s="6">
        <f>E4025/D4025</f>
        <v>0</v>
      </c>
      <c r="R4025" s="8" t="e">
        <f>E4025/N4025</f>
        <v>#DIV/0!</v>
      </c>
      <c r="S4025" s="3" t="s">
        <v>8319</v>
      </c>
      <c r="T4025" s="3" t="s">
        <v>8320</v>
      </c>
    </row>
    <row r="4026" spans="1:20" ht="10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12">
        <f t="shared" si="62"/>
        <v>42247.670104166667</v>
      </c>
      <c r="K4026" s="3">
        <v>1438445097</v>
      </c>
      <c r="L4026" s="12">
        <f>(((K4026/60)/60)/24)+DATE(1970,1,1)</f>
        <v>42217.670104166667</v>
      </c>
      <c r="M4026" s="3" t="b">
        <v>0</v>
      </c>
      <c r="N4026" s="3">
        <v>1</v>
      </c>
      <c r="O4026" s="3" t="b">
        <v>0</v>
      </c>
      <c r="P4026" s="3" t="s">
        <v>8271</v>
      </c>
      <c r="Q4026" s="6">
        <f>E4026/D4026</f>
        <v>1.2500000000000001E-2</v>
      </c>
      <c r="R4026" s="8">
        <f>E4026/N4026</f>
        <v>10</v>
      </c>
      <c r="S4026" s="3" t="s">
        <v>8319</v>
      </c>
      <c r="T4026" s="3" t="s">
        <v>8320</v>
      </c>
    </row>
    <row r="4027" spans="1:20" ht="126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12">
        <f t="shared" si="62"/>
        <v>42211.237685185188</v>
      </c>
      <c r="K4027" s="3">
        <v>1432705336</v>
      </c>
      <c r="L4027" s="12">
        <f>(((K4027/60)/60)/24)+DATE(1970,1,1)</f>
        <v>42151.237685185188</v>
      </c>
      <c r="M4027" s="3" t="b">
        <v>0</v>
      </c>
      <c r="N4027" s="3">
        <v>4</v>
      </c>
      <c r="O4027" s="3" t="b">
        <v>0</v>
      </c>
      <c r="P4027" s="3" t="s">
        <v>8271</v>
      </c>
      <c r="Q4027" s="6">
        <f>E4027/D4027</f>
        <v>0.05</v>
      </c>
      <c r="R4027" s="8">
        <f>E4027/N4027</f>
        <v>62.5</v>
      </c>
      <c r="S4027" s="3" t="s">
        <v>8319</v>
      </c>
      <c r="T4027" s="3" t="s">
        <v>8320</v>
      </c>
    </row>
    <row r="4028" spans="1:20" ht="84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12">
        <f t="shared" si="62"/>
        <v>42342.697210648148</v>
      </c>
      <c r="K4028" s="3">
        <v>1444059839</v>
      </c>
      <c r="L4028" s="12">
        <f>(((K4028/60)/60)/24)+DATE(1970,1,1)</f>
        <v>42282.655543981484</v>
      </c>
      <c r="M4028" s="3" t="b">
        <v>0</v>
      </c>
      <c r="N4028" s="3">
        <v>0</v>
      </c>
      <c r="O4028" s="3" t="b">
        <v>0</v>
      </c>
      <c r="P4028" s="3" t="s">
        <v>8271</v>
      </c>
      <c r="Q4028" s="6">
        <f>E4028/D4028</f>
        <v>0</v>
      </c>
      <c r="R4028" s="8" t="e">
        <f>E4028/N4028</f>
        <v>#DIV/0!</v>
      </c>
      <c r="S4028" s="3" t="s">
        <v>8319</v>
      </c>
      <c r="T4028" s="3" t="s">
        <v>8320</v>
      </c>
    </row>
    <row r="4029" spans="1:20" ht="10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12">
        <f t="shared" si="62"/>
        <v>42789.041666666672</v>
      </c>
      <c r="K4029" s="3">
        <v>1486077481</v>
      </c>
      <c r="L4029" s="12">
        <f>(((K4029/60)/60)/24)+DATE(1970,1,1)</f>
        <v>42768.97084490741</v>
      </c>
      <c r="M4029" s="3" t="b">
        <v>0</v>
      </c>
      <c r="N4029" s="3">
        <v>7</v>
      </c>
      <c r="O4029" s="3" t="b">
        <v>0</v>
      </c>
      <c r="P4029" s="3" t="s">
        <v>8271</v>
      </c>
      <c r="Q4029" s="6">
        <f>E4029/D4029</f>
        <v>7.166666666666667E-2</v>
      </c>
      <c r="R4029" s="8">
        <f>E4029/N4029</f>
        <v>30.714285714285715</v>
      </c>
      <c r="S4029" s="3" t="s">
        <v>8319</v>
      </c>
      <c r="T4029" s="3" t="s">
        <v>8320</v>
      </c>
    </row>
    <row r="4030" spans="1:20" ht="10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12">
        <f t="shared" si="62"/>
        <v>41795.938657407409</v>
      </c>
      <c r="K4030" s="3">
        <v>1399415500</v>
      </c>
      <c r="L4030" s="12">
        <f>(((K4030/60)/60)/24)+DATE(1970,1,1)</f>
        <v>41765.938657407409</v>
      </c>
      <c r="M4030" s="3" t="b">
        <v>0</v>
      </c>
      <c r="N4030" s="3">
        <v>11</v>
      </c>
      <c r="O4030" s="3" t="b">
        <v>0</v>
      </c>
      <c r="P4030" s="3" t="s">
        <v>8271</v>
      </c>
      <c r="Q4030" s="6">
        <f>E4030/D4030</f>
        <v>0.28050000000000003</v>
      </c>
      <c r="R4030" s="8">
        <f>E4030/N4030</f>
        <v>51</v>
      </c>
      <c r="S4030" s="3" t="s">
        <v>8319</v>
      </c>
      <c r="T4030" s="3" t="s">
        <v>8320</v>
      </c>
    </row>
    <row r="4031" spans="1:20" ht="10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12">
        <f t="shared" si="62"/>
        <v>42352.025115740747</v>
      </c>
      <c r="K4031" s="3">
        <v>1447461370</v>
      </c>
      <c r="L4031" s="12">
        <f>(((K4031/60)/60)/24)+DATE(1970,1,1)</f>
        <v>42322.025115740747</v>
      </c>
      <c r="M4031" s="3" t="b">
        <v>0</v>
      </c>
      <c r="N4031" s="3">
        <v>0</v>
      </c>
      <c r="O4031" s="3" t="b">
        <v>0</v>
      </c>
      <c r="P4031" s="3" t="s">
        <v>8271</v>
      </c>
      <c r="Q4031" s="6">
        <f>E4031/D4031</f>
        <v>0</v>
      </c>
      <c r="R4031" s="8" t="e">
        <f>E4031/N4031</f>
        <v>#DIV/0!</v>
      </c>
      <c r="S4031" s="3" t="s">
        <v>8319</v>
      </c>
      <c r="T4031" s="3" t="s">
        <v>8320</v>
      </c>
    </row>
    <row r="4032" spans="1:20" ht="10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12">
        <f t="shared" si="62"/>
        <v>42403.784027777772</v>
      </c>
      <c r="K4032" s="3">
        <v>1452008599</v>
      </c>
      <c r="L4032" s="12">
        <f>(((K4032/60)/60)/24)+DATE(1970,1,1)</f>
        <v>42374.655081018514</v>
      </c>
      <c r="M4032" s="3" t="b">
        <v>0</v>
      </c>
      <c r="N4032" s="3">
        <v>6</v>
      </c>
      <c r="O4032" s="3" t="b">
        <v>0</v>
      </c>
      <c r="P4032" s="3" t="s">
        <v>8271</v>
      </c>
      <c r="Q4032" s="6">
        <f>E4032/D4032</f>
        <v>0.16</v>
      </c>
      <c r="R4032" s="8">
        <f>E4032/N4032</f>
        <v>66.666666666666671</v>
      </c>
      <c r="S4032" s="3" t="s">
        <v>8319</v>
      </c>
      <c r="T4032" s="3" t="s">
        <v>8320</v>
      </c>
    </row>
    <row r="4033" spans="1:20" ht="126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12">
        <f t="shared" si="62"/>
        <v>41991.626898148148</v>
      </c>
      <c r="K4033" s="3">
        <v>1414591364</v>
      </c>
      <c r="L4033" s="12">
        <f>(((K4033/60)/60)/24)+DATE(1970,1,1)</f>
        <v>41941.585231481484</v>
      </c>
      <c r="M4033" s="3" t="b">
        <v>0</v>
      </c>
      <c r="N4033" s="3">
        <v>0</v>
      </c>
      <c r="O4033" s="3" t="b">
        <v>0</v>
      </c>
      <c r="P4033" s="3" t="s">
        <v>8271</v>
      </c>
      <c r="Q4033" s="6">
        <f>E4033/D4033</f>
        <v>0</v>
      </c>
      <c r="R4033" s="8" t="e">
        <f>E4033/N4033</f>
        <v>#DIV/0!</v>
      </c>
      <c r="S4033" s="3" t="s">
        <v>8319</v>
      </c>
      <c r="T4033" s="3" t="s">
        <v>8320</v>
      </c>
    </row>
    <row r="4034" spans="1:20" ht="10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12">
        <f t="shared" si="62"/>
        <v>42353.85087962963</v>
      </c>
      <c r="K4034" s="3">
        <v>1445023516</v>
      </c>
      <c r="L4034" s="12">
        <f>(((K4034/60)/60)/24)+DATE(1970,1,1)</f>
        <v>42293.809212962966</v>
      </c>
      <c r="M4034" s="3" t="b">
        <v>0</v>
      </c>
      <c r="N4034" s="3">
        <v>7</v>
      </c>
      <c r="O4034" s="3" t="b">
        <v>0</v>
      </c>
      <c r="P4034" s="3" t="s">
        <v>8271</v>
      </c>
      <c r="Q4034" s="6">
        <f>E4034/D4034</f>
        <v>6.8287037037037035E-2</v>
      </c>
      <c r="R4034" s="8">
        <f>E4034/N4034</f>
        <v>59</v>
      </c>
      <c r="S4034" s="3" t="s">
        <v>8319</v>
      </c>
      <c r="T4034" s="3" t="s">
        <v>8320</v>
      </c>
    </row>
    <row r="4035" spans="1:20" ht="10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12">
        <f t="shared" ref="J4035:J4098" si="63">(((I4035/60)/60)/24)+DATE(1970,1,1)</f>
        <v>42645.375</v>
      </c>
      <c r="K4035" s="3">
        <v>1472711224</v>
      </c>
      <c r="L4035" s="12">
        <f>(((K4035/60)/60)/24)+DATE(1970,1,1)</f>
        <v>42614.268796296295</v>
      </c>
      <c r="M4035" s="3" t="b">
        <v>0</v>
      </c>
      <c r="N4035" s="3">
        <v>94</v>
      </c>
      <c r="O4035" s="3" t="b">
        <v>0</v>
      </c>
      <c r="P4035" s="3" t="s">
        <v>8271</v>
      </c>
      <c r="Q4035" s="6">
        <f>E4035/D4035</f>
        <v>0.25698702928870293</v>
      </c>
      <c r="R4035" s="8">
        <f>E4035/N4035</f>
        <v>65.340319148936175</v>
      </c>
      <c r="S4035" s="3" t="s">
        <v>8319</v>
      </c>
      <c r="T4035" s="3" t="s">
        <v>8320</v>
      </c>
    </row>
    <row r="4036" spans="1:20" ht="10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12">
        <f t="shared" si="63"/>
        <v>42097.905671296292</v>
      </c>
      <c r="K4036" s="3">
        <v>1425509050</v>
      </c>
      <c r="L4036" s="12">
        <f>(((K4036/60)/60)/24)+DATE(1970,1,1)</f>
        <v>42067.947337962964</v>
      </c>
      <c r="M4036" s="3" t="b">
        <v>0</v>
      </c>
      <c r="N4036" s="3">
        <v>2</v>
      </c>
      <c r="O4036" s="3" t="b">
        <v>0</v>
      </c>
      <c r="P4036" s="3" t="s">
        <v>8271</v>
      </c>
      <c r="Q4036" s="6">
        <f>E4036/D4036</f>
        <v>1.4814814814814815E-2</v>
      </c>
      <c r="R4036" s="8">
        <f>E4036/N4036</f>
        <v>100</v>
      </c>
      <c r="S4036" s="3" t="s">
        <v>8319</v>
      </c>
      <c r="T4036" s="3" t="s">
        <v>8320</v>
      </c>
    </row>
    <row r="4037" spans="1:20" ht="63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12">
        <f t="shared" si="63"/>
        <v>41933.882951388885</v>
      </c>
      <c r="K4037" s="3">
        <v>1411333887</v>
      </c>
      <c r="L4037" s="12">
        <f>(((K4037/60)/60)/24)+DATE(1970,1,1)</f>
        <v>41903.882951388885</v>
      </c>
      <c r="M4037" s="3" t="b">
        <v>0</v>
      </c>
      <c r="N4037" s="3">
        <v>25</v>
      </c>
      <c r="O4037" s="3" t="b">
        <v>0</v>
      </c>
      <c r="P4037" s="3" t="s">
        <v>8271</v>
      </c>
      <c r="Q4037" s="6">
        <f>E4037/D4037</f>
        <v>0.36849999999999999</v>
      </c>
      <c r="R4037" s="8">
        <f>E4037/N4037</f>
        <v>147.4</v>
      </c>
      <c r="S4037" s="3" t="s">
        <v>8319</v>
      </c>
      <c r="T4037" s="3" t="s">
        <v>8320</v>
      </c>
    </row>
    <row r="4038" spans="1:20" ht="10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12">
        <f t="shared" si="63"/>
        <v>41821.9375</v>
      </c>
      <c r="K4038" s="3">
        <v>1402784964</v>
      </c>
      <c r="L4038" s="12">
        <f>(((K4038/60)/60)/24)+DATE(1970,1,1)</f>
        <v>41804.937083333331</v>
      </c>
      <c r="M4038" s="3" t="b">
        <v>0</v>
      </c>
      <c r="N4038" s="3">
        <v>17</v>
      </c>
      <c r="O4038" s="3" t="b">
        <v>0</v>
      </c>
      <c r="P4038" s="3" t="s">
        <v>8271</v>
      </c>
      <c r="Q4038" s="6">
        <f>E4038/D4038</f>
        <v>0.47049999999999997</v>
      </c>
      <c r="R4038" s="8">
        <f>E4038/N4038</f>
        <v>166.05882352941177</v>
      </c>
      <c r="S4038" s="3" t="s">
        <v>8319</v>
      </c>
      <c r="T4038" s="3" t="s">
        <v>8320</v>
      </c>
    </row>
    <row r="4039" spans="1:20" ht="10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12">
        <f t="shared" si="63"/>
        <v>42514.600694444445</v>
      </c>
      <c r="K4039" s="3">
        <v>1462585315</v>
      </c>
      <c r="L4039" s="12">
        <f>(((K4039/60)/60)/24)+DATE(1970,1,1)</f>
        <v>42497.070775462969</v>
      </c>
      <c r="M4039" s="3" t="b">
        <v>0</v>
      </c>
      <c r="N4039" s="3">
        <v>2</v>
      </c>
      <c r="O4039" s="3" t="b">
        <v>0</v>
      </c>
      <c r="P4039" s="3" t="s">
        <v>8271</v>
      </c>
      <c r="Q4039" s="6">
        <f>E4039/D4039</f>
        <v>0.11428571428571428</v>
      </c>
      <c r="R4039" s="8">
        <f>E4039/N4039</f>
        <v>40</v>
      </c>
      <c r="S4039" s="3" t="s">
        <v>8319</v>
      </c>
      <c r="T4039" s="3" t="s">
        <v>8320</v>
      </c>
    </row>
    <row r="4040" spans="1:20" ht="10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12">
        <f t="shared" si="63"/>
        <v>41929.798726851855</v>
      </c>
      <c r="K4040" s="3">
        <v>1408389010</v>
      </c>
      <c r="L4040" s="12">
        <f>(((K4040/60)/60)/24)+DATE(1970,1,1)</f>
        <v>41869.798726851855</v>
      </c>
      <c r="M4040" s="3" t="b">
        <v>0</v>
      </c>
      <c r="N4040" s="3">
        <v>4</v>
      </c>
      <c r="O4040" s="3" t="b">
        <v>0</v>
      </c>
      <c r="P4040" s="3" t="s">
        <v>8271</v>
      </c>
      <c r="Q4040" s="6">
        <f>E4040/D4040</f>
        <v>0.12039999999999999</v>
      </c>
      <c r="R4040" s="8">
        <f>E4040/N4040</f>
        <v>75.25</v>
      </c>
      <c r="S4040" s="3" t="s">
        <v>8319</v>
      </c>
      <c r="T4040" s="3" t="s">
        <v>8320</v>
      </c>
    </row>
    <row r="4041" spans="1:20" ht="84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12">
        <f t="shared" si="63"/>
        <v>42339.249305555553</v>
      </c>
      <c r="K4041" s="3">
        <v>1446048367</v>
      </c>
      <c r="L4041" s="12">
        <f>(((K4041/60)/60)/24)+DATE(1970,1,1)</f>
        <v>42305.670914351853</v>
      </c>
      <c r="M4041" s="3" t="b">
        <v>0</v>
      </c>
      <c r="N4041" s="3">
        <v>5</v>
      </c>
      <c r="O4041" s="3" t="b">
        <v>0</v>
      </c>
      <c r="P4041" s="3" t="s">
        <v>8271</v>
      </c>
      <c r="Q4041" s="6">
        <f>E4041/D4041</f>
        <v>0.6</v>
      </c>
      <c r="R4041" s="8">
        <f>E4041/N4041</f>
        <v>60</v>
      </c>
      <c r="S4041" s="3" t="s">
        <v>8319</v>
      </c>
      <c r="T4041" s="3" t="s">
        <v>8320</v>
      </c>
    </row>
    <row r="4042" spans="1:20" ht="10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12">
        <f t="shared" si="63"/>
        <v>42203.125</v>
      </c>
      <c r="K4042" s="3">
        <v>1432100004</v>
      </c>
      <c r="L4042" s="12">
        <f>(((K4042/60)/60)/24)+DATE(1970,1,1)</f>
        <v>42144.231527777782</v>
      </c>
      <c r="M4042" s="3" t="b">
        <v>0</v>
      </c>
      <c r="N4042" s="3">
        <v>2</v>
      </c>
      <c r="O4042" s="3" t="b">
        <v>0</v>
      </c>
      <c r="P4042" s="3" t="s">
        <v>8271</v>
      </c>
      <c r="Q4042" s="6">
        <f>E4042/D4042</f>
        <v>0.3125</v>
      </c>
      <c r="R4042" s="8">
        <f>E4042/N4042</f>
        <v>1250</v>
      </c>
      <c r="S4042" s="3" t="s">
        <v>8319</v>
      </c>
      <c r="T4042" s="3" t="s">
        <v>8320</v>
      </c>
    </row>
    <row r="4043" spans="1:20" ht="63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12">
        <f t="shared" si="63"/>
        <v>42619.474004629628</v>
      </c>
      <c r="K4043" s="3">
        <v>1467976954</v>
      </c>
      <c r="L4043" s="12">
        <f>(((K4043/60)/60)/24)+DATE(1970,1,1)</f>
        <v>42559.474004629628</v>
      </c>
      <c r="M4043" s="3" t="b">
        <v>0</v>
      </c>
      <c r="N4043" s="3">
        <v>2</v>
      </c>
      <c r="O4043" s="3" t="b">
        <v>0</v>
      </c>
      <c r="P4043" s="3" t="s">
        <v>8271</v>
      </c>
      <c r="Q4043" s="6">
        <f>E4043/D4043</f>
        <v>4.1999999999999997E-3</v>
      </c>
      <c r="R4043" s="8">
        <f>E4043/N4043</f>
        <v>10.5</v>
      </c>
      <c r="S4043" s="3" t="s">
        <v>8319</v>
      </c>
      <c r="T4043" s="3" t="s">
        <v>8320</v>
      </c>
    </row>
    <row r="4044" spans="1:20" ht="10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12">
        <f t="shared" si="63"/>
        <v>42024.802777777775</v>
      </c>
      <c r="K4044" s="3">
        <v>1419213664</v>
      </c>
      <c r="L4044" s="12">
        <f>(((K4044/60)/60)/24)+DATE(1970,1,1)</f>
        <v>41995.084074074075</v>
      </c>
      <c r="M4044" s="3" t="b">
        <v>0</v>
      </c>
      <c r="N4044" s="3">
        <v>3</v>
      </c>
      <c r="O4044" s="3" t="b">
        <v>0</v>
      </c>
      <c r="P4044" s="3" t="s">
        <v>8271</v>
      </c>
      <c r="Q4044" s="6">
        <f>E4044/D4044</f>
        <v>2.0999999999999999E-3</v>
      </c>
      <c r="R4044" s="8">
        <f>E4044/N4044</f>
        <v>7</v>
      </c>
      <c r="S4044" s="3" t="s">
        <v>8319</v>
      </c>
      <c r="T4044" s="3" t="s">
        <v>8320</v>
      </c>
    </row>
    <row r="4045" spans="1:20" ht="84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12">
        <f t="shared" si="63"/>
        <v>41963.957465277781</v>
      </c>
      <c r="K4045" s="3">
        <v>1415228325</v>
      </c>
      <c r="L4045" s="12">
        <f>(((K4045/60)/60)/24)+DATE(1970,1,1)</f>
        <v>41948.957465277781</v>
      </c>
      <c r="M4045" s="3" t="b">
        <v>0</v>
      </c>
      <c r="N4045" s="3">
        <v>0</v>
      </c>
      <c r="O4045" s="3" t="b">
        <v>0</v>
      </c>
      <c r="P4045" s="3" t="s">
        <v>8271</v>
      </c>
      <c r="Q4045" s="6">
        <f>E4045/D4045</f>
        <v>0</v>
      </c>
      <c r="R4045" s="8" t="e">
        <f>E4045/N4045</f>
        <v>#DIV/0!</v>
      </c>
      <c r="S4045" s="3" t="s">
        <v>8319</v>
      </c>
      <c r="T4045" s="3" t="s">
        <v>8320</v>
      </c>
    </row>
    <row r="4046" spans="1:20" ht="10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12">
        <f t="shared" si="63"/>
        <v>42104.208333333328</v>
      </c>
      <c r="K4046" s="3">
        <v>1426050982</v>
      </c>
      <c r="L4046" s="12">
        <f>(((K4046/60)/60)/24)+DATE(1970,1,1)</f>
        <v>42074.219699074078</v>
      </c>
      <c r="M4046" s="3" t="b">
        <v>0</v>
      </c>
      <c r="N4046" s="3">
        <v>4</v>
      </c>
      <c r="O4046" s="3" t="b">
        <v>0</v>
      </c>
      <c r="P4046" s="3" t="s">
        <v>8271</v>
      </c>
      <c r="Q4046" s="6">
        <f>E4046/D4046</f>
        <v>0.375</v>
      </c>
      <c r="R4046" s="8">
        <f>E4046/N4046</f>
        <v>56.25</v>
      </c>
      <c r="S4046" s="3" t="s">
        <v>8319</v>
      </c>
      <c r="T4046" s="3" t="s">
        <v>8320</v>
      </c>
    </row>
    <row r="4047" spans="1:20" ht="10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12">
        <f t="shared" si="63"/>
        <v>41872.201261574075</v>
      </c>
      <c r="K4047" s="3">
        <v>1406004589</v>
      </c>
      <c r="L4047" s="12">
        <f>(((K4047/60)/60)/24)+DATE(1970,1,1)</f>
        <v>41842.201261574075</v>
      </c>
      <c r="M4047" s="3" t="b">
        <v>0</v>
      </c>
      <c r="N4047" s="3">
        <v>1</v>
      </c>
      <c r="O4047" s="3" t="b">
        <v>0</v>
      </c>
      <c r="P4047" s="3" t="s">
        <v>8271</v>
      </c>
      <c r="Q4047" s="6">
        <f>E4047/D4047</f>
        <v>2.0000000000000001E-4</v>
      </c>
      <c r="R4047" s="8">
        <f>E4047/N4047</f>
        <v>1</v>
      </c>
      <c r="S4047" s="3" t="s">
        <v>8319</v>
      </c>
      <c r="T4047" s="3" t="s">
        <v>8320</v>
      </c>
    </row>
    <row r="4048" spans="1:20" ht="10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12">
        <f t="shared" si="63"/>
        <v>41934.650578703702</v>
      </c>
      <c r="K4048" s="3">
        <v>1411400210</v>
      </c>
      <c r="L4048" s="12">
        <f>(((K4048/60)/60)/24)+DATE(1970,1,1)</f>
        <v>41904.650578703702</v>
      </c>
      <c r="M4048" s="3" t="b">
        <v>0</v>
      </c>
      <c r="N4048" s="3">
        <v>12</v>
      </c>
      <c r="O4048" s="3" t="b">
        <v>0</v>
      </c>
      <c r="P4048" s="3" t="s">
        <v>8271</v>
      </c>
      <c r="Q4048" s="6">
        <f>E4048/D4048</f>
        <v>8.2142857142857142E-2</v>
      </c>
      <c r="R4048" s="8">
        <f>E4048/N4048</f>
        <v>38.333333333333336</v>
      </c>
      <c r="S4048" s="3" t="s">
        <v>8319</v>
      </c>
      <c r="T4048" s="3" t="s">
        <v>8320</v>
      </c>
    </row>
    <row r="4049" spans="1:20" ht="10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12">
        <f t="shared" si="63"/>
        <v>42015.041666666672</v>
      </c>
      <c r="K4049" s="3">
        <v>1418862743</v>
      </c>
      <c r="L4049" s="12">
        <f>(((K4049/60)/60)/24)+DATE(1970,1,1)</f>
        <v>41991.022488425922</v>
      </c>
      <c r="M4049" s="3" t="b">
        <v>0</v>
      </c>
      <c r="N4049" s="3">
        <v>4</v>
      </c>
      <c r="O4049" s="3" t="b">
        <v>0</v>
      </c>
      <c r="P4049" s="3" t="s">
        <v>8271</v>
      </c>
      <c r="Q4049" s="6">
        <f>E4049/D4049</f>
        <v>2.1999999999999999E-2</v>
      </c>
      <c r="R4049" s="8">
        <f>E4049/N4049</f>
        <v>27.5</v>
      </c>
      <c r="S4049" s="3" t="s">
        <v>8319</v>
      </c>
      <c r="T4049" s="3" t="s">
        <v>8320</v>
      </c>
    </row>
    <row r="4050" spans="1:20" ht="10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12">
        <f t="shared" si="63"/>
        <v>42471.467442129629</v>
      </c>
      <c r="K4050" s="3">
        <v>1457352787</v>
      </c>
      <c r="L4050" s="12">
        <f>(((K4050/60)/60)/24)+DATE(1970,1,1)</f>
        <v>42436.509108796294</v>
      </c>
      <c r="M4050" s="3" t="b">
        <v>0</v>
      </c>
      <c r="N4050" s="3">
        <v>91</v>
      </c>
      <c r="O4050" s="3" t="b">
        <v>0</v>
      </c>
      <c r="P4050" s="3" t="s">
        <v>8271</v>
      </c>
      <c r="Q4050" s="6">
        <f>E4050/D4050</f>
        <v>0.17652941176470588</v>
      </c>
      <c r="R4050" s="8">
        <f>E4050/N4050</f>
        <v>32.978021978021978</v>
      </c>
      <c r="S4050" s="3" t="s">
        <v>8319</v>
      </c>
      <c r="T4050" s="3" t="s">
        <v>8320</v>
      </c>
    </row>
    <row r="4051" spans="1:20" ht="10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12">
        <f t="shared" si="63"/>
        <v>42199.958506944444</v>
      </c>
      <c r="K4051" s="3">
        <v>1434322815</v>
      </c>
      <c r="L4051" s="12">
        <f>(((K4051/60)/60)/24)+DATE(1970,1,1)</f>
        <v>42169.958506944444</v>
      </c>
      <c r="M4051" s="3" t="b">
        <v>0</v>
      </c>
      <c r="N4051" s="3">
        <v>1</v>
      </c>
      <c r="O4051" s="3" t="b">
        <v>0</v>
      </c>
      <c r="P4051" s="3" t="s">
        <v>8271</v>
      </c>
      <c r="Q4051" s="6">
        <f>E4051/D4051</f>
        <v>8.0000000000000004E-4</v>
      </c>
      <c r="R4051" s="8">
        <f>E4051/N4051</f>
        <v>16</v>
      </c>
      <c r="S4051" s="3" t="s">
        <v>8319</v>
      </c>
      <c r="T4051" s="3" t="s">
        <v>8320</v>
      </c>
    </row>
    <row r="4052" spans="1:20" ht="10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12">
        <f t="shared" si="63"/>
        <v>41935.636469907404</v>
      </c>
      <c r="K4052" s="3">
        <v>1411485391</v>
      </c>
      <c r="L4052" s="12">
        <f>(((K4052/60)/60)/24)+DATE(1970,1,1)</f>
        <v>41905.636469907404</v>
      </c>
      <c r="M4052" s="3" t="b">
        <v>0</v>
      </c>
      <c r="N4052" s="3">
        <v>1</v>
      </c>
      <c r="O4052" s="3" t="b">
        <v>0</v>
      </c>
      <c r="P4052" s="3" t="s">
        <v>8271</v>
      </c>
      <c r="Q4052" s="6">
        <f>E4052/D4052</f>
        <v>6.6666666666666664E-4</v>
      </c>
      <c r="R4052" s="8">
        <f>E4052/N4052</f>
        <v>1</v>
      </c>
      <c r="S4052" s="3" t="s">
        <v>8319</v>
      </c>
      <c r="T4052" s="3" t="s">
        <v>8320</v>
      </c>
    </row>
    <row r="4053" spans="1:20" ht="10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12">
        <f t="shared" si="63"/>
        <v>41768.286805555559</v>
      </c>
      <c r="K4053" s="3">
        <v>1399058797</v>
      </c>
      <c r="L4053" s="12">
        <f>(((K4053/60)/60)/24)+DATE(1970,1,1)</f>
        <v>41761.810150462967</v>
      </c>
      <c r="M4053" s="3" t="b">
        <v>0</v>
      </c>
      <c r="N4053" s="3">
        <v>0</v>
      </c>
      <c r="O4053" s="3" t="b">
        <v>0</v>
      </c>
      <c r="P4053" s="3" t="s">
        <v>8271</v>
      </c>
      <c r="Q4053" s="6">
        <f>E4053/D4053</f>
        <v>0</v>
      </c>
      <c r="R4053" s="8" t="e">
        <f>E4053/N4053</f>
        <v>#DIV/0!</v>
      </c>
      <c r="S4053" s="3" t="s">
        <v>8319</v>
      </c>
      <c r="T4053" s="3" t="s">
        <v>8320</v>
      </c>
    </row>
    <row r="4054" spans="1:20" ht="10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12">
        <f t="shared" si="63"/>
        <v>41925.878657407404</v>
      </c>
      <c r="K4054" s="3">
        <v>1408050316</v>
      </c>
      <c r="L4054" s="12">
        <f>(((K4054/60)/60)/24)+DATE(1970,1,1)</f>
        <v>41865.878657407404</v>
      </c>
      <c r="M4054" s="3" t="b">
        <v>0</v>
      </c>
      <c r="N4054" s="3">
        <v>13</v>
      </c>
      <c r="O4054" s="3" t="b">
        <v>0</v>
      </c>
      <c r="P4054" s="3" t="s">
        <v>8271</v>
      </c>
      <c r="Q4054" s="6">
        <f>E4054/D4054</f>
        <v>0.37533333333333335</v>
      </c>
      <c r="R4054" s="8">
        <f>E4054/N4054</f>
        <v>86.615384615384613</v>
      </c>
      <c r="S4054" s="3" t="s">
        <v>8319</v>
      </c>
      <c r="T4054" s="3" t="s">
        <v>8320</v>
      </c>
    </row>
    <row r="4055" spans="1:20" ht="10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12">
        <f t="shared" si="63"/>
        <v>41958.833333333328</v>
      </c>
      <c r="K4055" s="3">
        <v>1413477228</v>
      </c>
      <c r="L4055" s="12">
        <f>(((K4055/60)/60)/24)+DATE(1970,1,1)</f>
        <v>41928.690138888887</v>
      </c>
      <c r="M4055" s="3" t="b">
        <v>0</v>
      </c>
      <c r="N4055" s="3">
        <v>2</v>
      </c>
      <c r="O4055" s="3" t="b">
        <v>0</v>
      </c>
      <c r="P4055" s="3" t="s">
        <v>8271</v>
      </c>
      <c r="Q4055" s="6">
        <f>E4055/D4055</f>
        <v>0.22</v>
      </c>
      <c r="R4055" s="8">
        <f>E4055/N4055</f>
        <v>55</v>
      </c>
      <c r="S4055" s="3" t="s">
        <v>8319</v>
      </c>
      <c r="T4055" s="3" t="s">
        <v>8320</v>
      </c>
    </row>
    <row r="4056" spans="1:20" ht="10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12">
        <f t="shared" si="63"/>
        <v>42644.166666666672</v>
      </c>
      <c r="K4056" s="3">
        <v>1472674285</v>
      </c>
      <c r="L4056" s="12">
        <f>(((K4056/60)/60)/24)+DATE(1970,1,1)</f>
        <v>42613.841261574074</v>
      </c>
      <c r="M4056" s="3" t="b">
        <v>0</v>
      </c>
      <c r="N4056" s="3">
        <v>0</v>
      </c>
      <c r="O4056" s="3" t="b">
        <v>0</v>
      </c>
      <c r="P4056" s="3" t="s">
        <v>8271</v>
      </c>
      <c r="Q4056" s="6">
        <f>E4056/D4056</f>
        <v>0</v>
      </c>
      <c r="R4056" s="8" t="e">
        <f>E4056/N4056</f>
        <v>#DIV/0!</v>
      </c>
      <c r="S4056" s="3" t="s">
        <v>8319</v>
      </c>
      <c r="T4056" s="3" t="s">
        <v>8320</v>
      </c>
    </row>
    <row r="4057" spans="1:20" ht="10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12">
        <f t="shared" si="63"/>
        <v>41809.648506944446</v>
      </c>
      <c r="K4057" s="3">
        <v>1400600031</v>
      </c>
      <c r="L4057" s="12">
        <f>(((K4057/60)/60)/24)+DATE(1970,1,1)</f>
        <v>41779.648506944446</v>
      </c>
      <c r="M4057" s="3" t="b">
        <v>0</v>
      </c>
      <c r="N4057" s="3">
        <v>21</v>
      </c>
      <c r="O4057" s="3" t="b">
        <v>0</v>
      </c>
      <c r="P4057" s="3" t="s">
        <v>8271</v>
      </c>
      <c r="Q4057" s="6">
        <f>E4057/D4057</f>
        <v>0.1762</v>
      </c>
      <c r="R4057" s="8">
        <f>E4057/N4057</f>
        <v>41.952380952380949</v>
      </c>
      <c r="S4057" s="3" t="s">
        <v>8319</v>
      </c>
      <c r="T4057" s="3" t="s">
        <v>8320</v>
      </c>
    </row>
    <row r="4058" spans="1:20" ht="10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12">
        <f t="shared" si="63"/>
        <v>42554.832638888889</v>
      </c>
      <c r="K4058" s="3">
        <v>1465856639</v>
      </c>
      <c r="L4058" s="12">
        <f>(((K4058/60)/60)/24)+DATE(1970,1,1)</f>
        <v>42534.933321759265</v>
      </c>
      <c r="M4058" s="3" t="b">
        <v>0</v>
      </c>
      <c r="N4058" s="3">
        <v>9</v>
      </c>
      <c r="O4058" s="3" t="b">
        <v>0</v>
      </c>
      <c r="P4058" s="3" t="s">
        <v>8271</v>
      </c>
      <c r="Q4058" s="6">
        <f>E4058/D4058</f>
        <v>0.53</v>
      </c>
      <c r="R4058" s="8">
        <f>E4058/N4058</f>
        <v>88.333333333333329</v>
      </c>
      <c r="S4058" s="3" t="s">
        <v>8319</v>
      </c>
      <c r="T4058" s="3" t="s">
        <v>8320</v>
      </c>
    </row>
    <row r="4059" spans="1:20" ht="10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12">
        <f t="shared" si="63"/>
        <v>42333.958333333328</v>
      </c>
      <c r="K4059" s="3">
        <v>1446506080</v>
      </c>
      <c r="L4059" s="12">
        <f>(((K4059/60)/60)/24)+DATE(1970,1,1)</f>
        <v>42310.968518518523</v>
      </c>
      <c r="M4059" s="3" t="b">
        <v>0</v>
      </c>
      <c r="N4059" s="3">
        <v>6</v>
      </c>
      <c r="O4059" s="3" t="b">
        <v>0</v>
      </c>
      <c r="P4059" s="3" t="s">
        <v>8271</v>
      </c>
      <c r="Q4059" s="6">
        <f>E4059/D4059</f>
        <v>0.22142857142857142</v>
      </c>
      <c r="R4059" s="8">
        <f>E4059/N4059</f>
        <v>129.16666666666666</v>
      </c>
      <c r="S4059" s="3" t="s">
        <v>8319</v>
      </c>
      <c r="T4059" s="3" t="s">
        <v>8320</v>
      </c>
    </row>
    <row r="4060" spans="1:20" ht="10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12">
        <f t="shared" si="63"/>
        <v>42461.165972222225</v>
      </c>
      <c r="K4060" s="3">
        <v>1458178044</v>
      </c>
      <c r="L4060" s="12">
        <f>(((K4060/60)/60)/24)+DATE(1970,1,1)</f>
        <v>42446.060694444444</v>
      </c>
      <c r="M4060" s="3" t="b">
        <v>0</v>
      </c>
      <c r="N4060" s="3">
        <v>4</v>
      </c>
      <c r="O4060" s="3" t="b">
        <v>0</v>
      </c>
      <c r="P4060" s="3" t="s">
        <v>8271</v>
      </c>
      <c r="Q4060" s="6">
        <f>E4060/D4060</f>
        <v>2.5333333333333333E-2</v>
      </c>
      <c r="R4060" s="8">
        <f>E4060/N4060</f>
        <v>23.75</v>
      </c>
      <c r="S4060" s="3" t="s">
        <v>8319</v>
      </c>
      <c r="T4060" s="3" t="s">
        <v>8320</v>
      </c>
    </row>
    <row r="4061" spans="1:20" ht="84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12">
        <f t="shared" si="63"/>
        <v>41898.125</v>
      </c>
      <c r="K4061" s="3">
        <v>1408116152</v>
      </c>
      <c r="L4061" s="12">
        <f>(((K4061/60)/60)/24)+DATE(1970,1,1)</f>
        <v>41866.640648148146</v>
      </c>
      <c r="M4061" s="3" t="b">
        <v>0</v>
      </c>
      <c r="N4061" s="3">
        <v>7</v>
      </c>
      <c r="O4061" s="3" t="b">
        <v>0</v>
      </c>
      <c r="P4061" s="3" t="s">
        <v>8271</v>
      </c>
      <c r="Q4061" s="6">
        <f>E4061/D4061</f>
        <v>2.5000000000000001E-2</v>
      </c>
      <c r="R4061" s="8">
        <f>E4061/N4061</f>
        <v>35.714285714285715</v>
      </c>
      <c r="S4061" s="3" t="s">
        <v>8319</v>
      </c>
      <c r="T4061" s="3" t="s">
        <v>8320</v>
      </c>
    </row>
    <row r="4062" spans="1:20" ht="10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12">
        <f t="shared" si="63"/>
        <v>41813.666666666664</v>
      </c>
      <c r="K4062" s="3">
        <v>1400604056</v>
      </c>
      <c r="L4062" s="12">
        <f>(((K4062/60)/60)/24)+DATE(1970,1,1)</f>
        <v>41779.695092592592</v>
      </c>
      <c r="M4062" s="3" t="b">
        <v>0</v>
      </c>
      <c r="N4062" s="3">
        <v>5</v>
      </c>
      <c r="O4062" s="3" t="b">
        <v>0</v>
      </c>
      <c r="P4062" s="3" t="s">
        <v>8271</v>
      </c>
      <c r="Q4062" s="6">
        <f>E4062/D4062</f>
        <v>2.8500000000000001E-2</v>
      </c>
      <c r="R4062" s="8">
        <f>E4062/N4062</f>
        <v>57</v>
      </c>
      <c r="S4062" s="3" t="s">
        <v>8319</v>
      </c>
      <c r="T4062" s="3" t="s">
        <v>8320</v>
      </c>
    </row>
    <row r="4063" spans="1:20" ht="84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12">
        <f t="shared" si="63"/>
        <v>42481.099803240737</v>
      </c>
      <c r="K4063" s="3">
        <v>1456025023</v>
      </c>
      <c r="L4063" s="12">
        <f>(((K4063/60)/60)/24)+DATE(1970,1,1)</f>
        <v>42421.141469907408</v>
      </c>
      <c r="M4063" s="3" t="b">
        <v>0</v>
      </c>
      <c r="N4063" s="3">
        <v>0</v>
      </c>
      <c r="O4063" s="3" t="b">
        <v>0</v>
      </c>
      <c r="P4063" s="3" t="s">
        <v>8271</v>
      </c>
      <c r="Q4063" s="6">
        <f>E4063/D4063</f>
        <v>0</v>
      </c>
      <c r="R4063" s="8" t="e">
        <f>E4063/N4063</f>
        <v>#DIV/0!</v>
      </c>
      <c r="S4063" s="3" t="s">
        <v>8319</v>
      </c>
      <c r="T4063" s="3" t="s">
        <v>8320</v>
      </c>
    </row>
    <row r="4064" spans="1:20" ht="10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12">
        <f t="shared" si="63"/>
        <v>42553.739212962959</v>
      </c>
      <c r="K4064" s="3">
        <v>1464889468</v>
      </c>
      <c r="L4064" s="12">
        <f>(((K4064/60)/60)/24)+DATE(1970,1,1)</f>
        <v>42523.739212962959</v>
      </c>
      <c r="M4064" s="3" t="b">
        <v>0</v>
      </c>
      <c r="N4064" s="3">
        <v>3</v>
      </c>
      <c r="O4064" s="3" t="b">
        <v>0</v>
      </c>
      <c r="P4064" s="3" t="s">
        <v>8271</v>
      </c>
      <c r="Q4064" s="6">
        <f>E4064/D4064</f>
        <v>2.4500000000000001E-2</v>
      </c>
      <c r="R4064" s="8">
        <f>E4064/N4064</f>
        <v>163.33333333333334</v>
      </c>
      <c r="S4064" s="3" t="s">
        <v>8319</v>
      </c>
      <c r="T4064" s="3" t="s">
        <v>8320</v>
      </c>
    </row>
    <row r="4065" spans="1:20" ht="10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12">
        <f t="shared" si="63"/>
        <v>41817.681527777779</v>
      </c>
      <c r="K4065" s="3">
        <v>1401294084</v>
      </c>
      <c r="L4065" s="12">
        <f>(((K4065/60)/60)/24)+DATE(1970,1,1)</f>
        <v>41787.681527777779</v>
      </c>
      <c r="M4065" s="3" t="b">
        <v>0</v>
      </c>
      <c r="N4065" s="3">
        <v>9</v>
      </c>
      <c r="O4065" s="3" t="b">
        <v>0</v>
      </c>
      <c r="P4065" s="3" t="s">
        <v>8271</v>
      </c>
      <c r="Q4065" s="6">
        <f>E4065/D4065</f>
        <v>1.4210526315789474E-2</v>
      </c>
      <c r="R4065" s="8">
        <f>E4065/N4065</f>
        <v>15</v>
      </c>
      <c r="S4065" s="3" t="s">
        <v>8319</v>
      </c>
      <c r="T4065" s="3" t="s">
        <v>8320</v>
      </c>
    </row>
    <row r="4066" spans="1:20" ht="10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12">
        <f t="shared" si="63"/>
        <v>42123.588263888887</v>
      </c>
      <c r="K4066" s="3">
        <v>1427724426</v>
      </c>
      <c r="L4066" s="12">
        <f>(((K4066/60)/60)/24)+DATE(1970,1,1)</f>
        <v>42093.588263888887</v>
      </c>
      <c r="M4066" s="3" t="b">
        <v>0</v>
      </c>
      <c r="N4066" s="3">
        <v>6</v>
      </c>
      <c r="O4066" s="3" t="b">
        <v>0</v>
      </c>
      <c r="P4066" s="3" t="s">
        <v>8271</v>
      </c>
      <c r="Q4066" s="6">
        <f>E4066/D4066</f>
        <v>0.1925</v>
      </c>
      <c r="R4066" s="8">
        <f>E4066/N4066</f>
        <v>64.166666666666671</v>
      </c>
      <c r="S4066" s="3" t="s">
        <v>8319</v>
      </c>
      <c r="T4066" s="3" t="s">
        <v>8320</v>
      </c>
    </row>
    <row r="4067" spans="1:20" ht="84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12">
        <f t="shared" si="63"/>
        <v>41863.951516203706</v>
      </c>
      <c r="K4067" s="3">
        <v>1405291811</v>
      </c>
      <c r="L4067" s="12">
        <f>(((K4067/60)/60)/24)+DATE(1970,1,1)</f>
        <v>41833.951516203706</v>
      </c>
      <c r="M4067" s="3" t="b">
        <v>0</v>
      </c>
      <c r="N4067" s="3">
        <v>4</v>
      </c>
      <c r="O4067" s="3" t="b">
        <v>0</v>
      </c>
      <c r="P4067" s="3" t="s">
        <v>8271</v>
      </c>
      <c r="Q4067" s="6">
        <f>E4067/D4067</f>
        <v>6.7499999999999999E-3</v>
      </c>
      <c r="R4067" s="8">
        <f>E4067/N4067</f>
        <v>6.75</v>
      </c>
      <c r="S4067" s="3" t="s">
        <v>8319</v>
      </c>
      <c r="T4067" s="3" t="s">
        <v>8320</v>
      </c>
    </row>
    <row r="4068" spans="1:20" ht="126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12">
        <f t="shared" si="63"/>
        <v>42509.039212962962</v>
      </c>
      <c r="K4068" s="3">
        <v>1461027388</v>
      </c>
      <c r="L4068" s="12">
        <f>(((K4068/60)/60)/24)+DATE(1970,1,1)</f>
        <v>42479.039212962962</v>
      </c>
      <c r="M4068" s="3" t="b">
        <v>0</v>
      </c>
      <c r="N4068" s="3">
        <v>1</v>
      </c>
      <c r="O4068" s="3" t="b">
        <v>0</v>
      </c>
      <c r="P4068" s="3" t="s">
        <v>8271</v>
      </c>
      <c r="Q4068" s="6">
        <f>E4068/D4068</f>
        <v>1.6666666666666668E-3</v>
      </c>
      <c r="R4068" s="8">
        <f>E4068/N4068</f>
        <v>25</v>
      </c>
      <c r="S4068" s="3" t="s">
        <v>8319</v>
      </c>
      <c r="T4068" s="3" t="s">
        <v>8320</v>
      </c>
    </row>
    <row r="4069" spans="1:20" ht="10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12">
        <f t="shared" si="63"/>
        <v>42275.117476851854</v>
      </c>
      <c r="K4069" s="3">
        <v>1439952550</v>
      </c>
      <c r="L4069" s="12">
        <f>(((K4069/60)/60)/24)+DATE(1970,1,1)</f>
        <v>42235.117476851854</v>
      </c>
      <c r="M4069" s="3" t="b">
        <v>0</v>
      </c>
      <c r="N4069" s="3">
        <v>17</v>
      </c>
      <c r="O4069" s="3" t="b">
        <v>0</v>
      </c>
      <c r="P4069" s="3" t="s">
        <v>8271</v>
      </c>
      <c r="Q4069" s="6">
        <f>E4069/D4069</f>
        <v>0.60899999999999999</v>
      </c>
      <c r="R4069" s="8">
        <f>E4069/N4069</f>
        <v>179.11764705882354</v>
      </c>
      <c r="S4069" s="3" t="s">
        <v>8319</v>
      </c>
      <c r="T4069" s="3" t="s">
        <v>8320</v>
      </c>
    </row>
    <row r="4070" spans="1:20" ht="84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12">
        <f t="shared" si="63"/>
        <v>42748.961805555555</v>
      </c>
      <c r="K4070" s="3">
        <v>1481756855</v>
      </c>
      <c r="L4070" s="12">
        <f>(((K4070/60)/60)/24)+DATE(1970,1,1)</f>
        <v>42718.963599537034</v>
      </c>
      <c r="M4070" s="3" t="b">
        <v>0</v>
      </c>
      <c r="N4070" s="3">
        <v>1</v>
      </c>
      <c r="O4070" s="3" t="b">
        <v>0</v>
      </c>
      <c r="P4070" s="3" t="s">
        <v>8271</v>
      </c>
      <c r="Q4070" s="6">
        <f>E4070/D4070</f>
        <v>0.01</v>
      </c>
      <c r="R4070" s="8">
        <f>E4070/N4070</f>
        <v>34.950000000000003</v>
      </c>
      <c r="S4070" s="3" t="s">
        <v>8319</v>
      </c>
      <c r="T4070" s="3" t="s">
        <v>8320</v>
      </c>
    </row>
    <row r="4071" spans="1:20" ht="84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12">
        <f t="shared" si="63"/>
        <v>42063.5</v>
      </c>
      <c r="K4071" s="3">
        <v>1421596356</v>
      </c>
      <c r="L4071" s="12">
        <f>(((K4071/60)/60)/24)+DATE(1970,1,1)</f>
        <v>42022.661527777775</v>
      </c>
      <c r="M4071" s="3" t="b">
        <v>0</v>
      </c>
      <c r="N4071" s="3">
        <v>13</v>
      </c>
      <c r="O4071" s="3" t="b">
        <v>0</v>
      </c>
      <c r="P4071" s="3" t="s">
        <v>8271</v>
      </c>
      <c r="Q4071" s="6">
        <f>E4071/D4071</f>
        <v>0.34399999999999997</v>
      </c>
      <c r="R4071" s="8">
        <f>E4071/N4071</f>
        <v>33.07692307692308</v>
      </c>
      <c r="S4071" s="3" t="s">
        <v>8319</v>
      </c>
      <c r="T4071" s="3" t="s">
        <v>8320</v>
      </c>
    </row>
    <row r="4072" spans="1:20" ht="84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12">
        <f t="shared" si="63"/>
        <v>42064.125</v>
      </c>
      <c r="K4072" s="3">
        <v>1422374420</v>
      </c>
      <c r="L4072" s="12">
        <f>(((K4072/60)/60)/24)+DATE(1970,1,1)</f>
        <v>42031.666898148149</v>
      </c>
      <c r="M4072" s="3" t="b">
        <v>0</v>
      </c>
      <c r="N4072" s="3">
        <v>6</v>
      </c>
      <c r="O4072" s="3" t="b">
        <v>0</v>
      </c>
      <c r="P4072" s="3" t="s">
        <v>8271</v>
      </c>
      <c r="Q4072" s="6">
        <f>E4072/D4072</f>
        <v>0.16500000000000001</v>
      </c>
      <c r="R4072" s="8">
        <f>E4072/N4072</f>
        <v>27.5</v>
      </c>
      <c r="S4072" s="3" t="s">
        <v>8319</v>
      </c>
      <c r="T4072" s="3" t="s">
        <v>8320</v>
      </c>
    </row>
    <row r="4073" spans="1:20" ht="10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12">
        <f t="shared" si="63"/>
        <v>42730.804756944446</v>
      </c>
      <c r="K4073" s="3">
        <v>1480187931</v>
      </c>
      <c r="L4073" s="12">
        <f>(((K4073/60)/60)/24)+DATE(1970,1,1)</f>
        <v>42700.804756944446</v>
      </c>
      <c r="M4073" s="3" t="b">
        <v>0</v>
      </c>
      <c r="N4073" s="3">
        <v>0</v>
      </c>
      <c r="O4073" s="3" t="b">
        <v>0</v>
      </c>
      <c r="P4073" s="3" t="s">
        <v>8271</v>
      </c>
      <c r="Q4073" s="6">
        <f>E4073/D4073</f>
        <v>0</v>
      </c>
      <c r="R4073" s="8" t="e">
        <f>E4073/N4073</f>
        <v>#DIV/0!</v>
      </c>
      <c r="S4073" s="3" t="s">
        <v>8319</v>
      </c>
      <c r="T4073" s="3" t="s">
        <v>8320</v>
      </c>
    </row>
    <row r="4074" spans="1:20" ht="10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12">
        <f t="shared" si="63"/>
        <v>41872.77443287037</v>
      </c>
      <c r="K4074" s="3">
        <v>1403462111</v>
      </c>
      <c r="L4074" s="12">
        <f>(((K4074/60)/60)/24)+DATE(1970,1,1)</f>
        <v>41812.77443287037</v>
      </c>
      <c r="M4074" s="3" t="b">
        <v>0</v>
      </c>
      <c r="N4074" s="3">
        <v>2</v>
      </c>
      <c r="O4074" s="3" t="b">
        <v>0</v>
      </c>
      <c r="P4074" s="3" t="s">
        <v>8271</v>
      </c>
      <c r="Q4074" s="6">
        <f>E4074/D4074</f>
        <v>4.0000000000000001E-3</v>
      </c>
      <c r="R4074" s="8">
        <f>E4074/N4074</f>
        <v>2</v>
      </c>
      <c r="S4074" s="3" t="s">
        <v>8319</v>
      </c>
      <c r="T4074" s="3" t="s">
        <v>8320</v>
      </c>
    </row>
    <row r="4075" spans="1:20" ht="10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12">
        <f t="shared" si="63"/>
        <v>42133.166666666672</v>
      </c>
      <c r="K4075" s="3">
        <v>1426407426</v>
      </c>
      <c r="L4075" s="12">
        <f>(((K4075/60)/60)/24)+DATE(1970,1,1)</f>
        <v>42078.34520833334</v>
      </c>
      <c r="M4075" s="3" t="b">
        <v>0</v>
      </c>
      <c r="N4075" s="3">
        <v>2</v>
      </c>
      <c r="O4075" s="3" t="b">
        <v>0</v>
      </c>
      <c r="P4075" s="3" t="s">
        <v>8271</v>
      </c>
      <c r="Q4075" s="6">
        <f>E4075/D4075</f>
        <v>1.0571428571428572E-2</v>
      </c>
      <c r="R4075" s="8">
        <f>E4075/N4075</f>
        <v>18.5</v>
      </c>
      <c r="S4075" s="3" t="s">
        <v>8319</v>
      </c>
      <c r="T4075" s="3" t="s">
        <v>8320</v>
      </c>
    </row>
    <row r="4076" spans="1:20" ht="10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12">
        <f t="shared" si="63"/>
        <v>42313.594618055555</v>
      </c>
      <c r="K4076" s="3">
        <v>1444137375</v>
      </c>
      <c r="L4076" s="12">
        <f>(((K4076/60)/60)/24)+DATE(1970,1,1)</f>
        <v>42283.552951388891</v>
      </c>
      <c r="M4076" s="3" t="b">
        <v>0</v>
      </c>
      <c r="N4076" s="3">
        <v>21</v>
      </c>
      <c r="O4076" s="3" t="b">
        <v>0</v>
      </c>
      <c r="P4076" s="3" t="s">
        <v>8271</v>
      </c>
      <c r="Q4076" s="6">
        <f>E4076/D4076</f>
        <v>0.26727272727272727</v>
      </c>
      <c r="R4076" s="8">
        <f>E4076/N4076</f>
        <v>35</v>
      </c>
      <c r="S4076" s="3" t="s">
        <v>8319</v>
      </c>
      <c r="T4076" s="3" t="s">
        <v>8320</v>
      </c>
    </row>
    <row r="4077" spans="1:20" ht="10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12">
        <f t="shared" si="63"/>
        <v>41820.727777777778</v>
      </c>
      <c r="K4077" s="3">
        <v>1400547969</v>
      </c>
      <c r="L4077" s="12">
        <f>(((K4077/60)/60)/24)+DATE(1970,1,1)</f>
        <v>41779.045937499999</v>
      </c>
      <c r="M4077" s="3" t="b">
        <v>0</v>
      </c>
      <c r="N4077" s="3">
        <v>13</v>
      </c>
      <c r="O4077" s="3" t="b">
        <v>0</v>
      </c>
      <c r="P4077" s="3" t="s">
        <v>8271</v>
      </c>
      <c r="Q4077" s="6">
        <f>E4077/D4077</f>
        <v>0.28799999999999998</v>
      </c>
      <c r="R4077" s="8">
        <f>E4077/N4077</f>
        <v>44.307692307692307</v>
      </c>
      <c r="S4077" s="3" t="s">
        <v>8319</v>
      </c>
      <c r="T4077" s="3" t="s">
        <v>8320</v>
      </c>
    </row>
    <row r="4078" spans="1:20" ht="84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12">
        <f t="shared" si="63"/>
        <v>41933.82708333333</v>
      </c>
      <c r="K4078" s="3">
        <v>1411499149</v>
      </c>
      <c r="L4078" s="12">
        <f>(((K4078/60)/60)/24)+DATE(1970,1,1)</f>
        <v>41905.795706018522</v>
      </c>
      <c r="M4078" s="3" t="b">
        <v>0</v>
      </c>
      <c r="N4078" s="3">
        <v>0</v>
      </c>
      <c r="O4078" s="3" t="b">
        <v>0</v>
      </c>
      <c r="P4078" s="3" t="s">
        <v>8271</v>
      </c>
      <c r="Q4078" s="6">
        <f>E4078/D4078</f>
        <v>0</v>
      </c>
      <c r="R4078" s="8" t="e">
        <f>E4078/N4078</f>
        <v>#DIV/0!</v>
      </c>
      <c r="S4078" s="3" t="s">
        <v>8319</v>
      </c>
      <c r="T4078" s="3" t="s">
        <v>8320</v>
      </c>
    </row>
    <row r="4079" spans="1:20" ht="126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12">
        <f t="shared" si="63"/>
        <v>42725.7105787037</v>
      </c>
      <c r="K4079" s="3">
        <v>1479747794</v>
      </c>
      <c r="L4079" s="12">
        <f>(((K4079/60)/60)/24)+DATE(1970,1,1)</f>
        <v>42695.7105787037</v>
      </c>
      <c r="M4079" s="3" t="b">
        <v>0</v>
      </c>
      <c r="N4079" s="3">
        <v>6</v>
      </c>
      <c r="O4079" s="3" t="b">
        <v>0</v>
      </c>
      <c r="P4079" s="3" t="s">
        <v>8271</v>
      </c>
      <c r="Q4079" s="6">
        <f>E4079/D4079</f>
        <v>8.8999999999999996E-2</v>
      </c>
      <c r="R4079" s="8">
        <f>E4079/N4079</f>
        <v>222.5</v>
      </c>
      <c r="S4079" s="3" t="s">
        <v>8319</v>
      </c>
      <c r="T4079" s="3" t="s">
        <v>8320</v>
      </c>
    </row>
    <row r="4080" spans="1:20" ht="10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12">
        <f t="shared" si="63"/>
        <v>42762.787523148145</v>
      </c>
      <c r="K4080" s="3">
        <v>1482951242</v>
      </c>
      <c r="L4080" s="12">
        <f>(((K4080/60)/60)/24)+DATE(1970,1,1)</f>
        <v>42732.787523148145</v>
      </c>
      <c r="M4080" s="3" t="b">
        <v>0</v>
      </c>
      <c r="N4080" s="3">
        <v>0</v>
      </c>
      <c r="O4080" s="3" t="b">
        <v>0</v>
      </c>
      <c r="P4080" s="3" t="s">
        <v>8271</v>
      </c>
      <c r="Q4080" s="6">
        <f>E4080/D4080</f>
        <v>0</v>
      </c>
      <c r="R4080" s="8" t="e">
        <f>E4080/N4080</f>
        <v>#DIV/0!</v>
      </c>
      <c r="S4080" s="3" t="s">
        <v>8319</v>
      </c>
      <c r="T4080" s="3" t="s">
        <v>8320</v>
      </c>
    </row>
    <row r="4081" spans="1:20" ht="10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12">
        <f t="shared" si="63"/>
        <v>42540.938900462963</v>
      </c>
      <c r="K4081" s="3">
        <v>1463783521</v>
      </c>
      <c r="L4081" s="12">
        <f>(((K4081/60)/60)/24)+DATE(1970,1,1)</f>
        <v>42510.938900462963</v>
      </c>
      <c r="M4081" s="3" t="b">
        <v>0</v>
      </c>
      <c r="N4081" s="3">
        <v>1</v>
      </c>
      <c r="O4081" s="3" t="b">
        <v>0</v>
      </c>
      <c r="P4081" s="3" t="s">
        <v>8271</v>
      </c>
      <c r="Q4081" s="6">
        <f>E4081/D4081</f>
        <v>1.6666666666666668E-3</v>
      </c>
      <c r="R4081" s="8">
        <f>E4081/N4081</f>
        <v>5</v>
      </c>
      <c r="S4081" s="3" t="s">
        <v>8319</v>
      </c>
      <c r="T4081" s="3" t="s">
        <v>8320</v>
      </c>
    </row>
    <row r="4082" spans="1:20" ht="10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12">
        <f t="shared" si="63"/>
        <v>42535.787500000006</v>
      </c>
      <c r="K4082" s="3">
        <v>1463849116</v>
      </c>
      <c r="L4082" s="12">
        <f>(((K4082/60)/60)/24)+DATE(1970,1,1)</f>
        <v>42511.698101851856</v>
      </c>
      <c r="M4082" s="3" t="b">
        <v>0</v>
      </c>
      <c r="N4082" s="3">
        <v>0</v>
      </c>
      <c r="O4082" s="3" t="b">
        <v>0</v>
      </c>
      <c r="P4082" s="3" t="s">
        <v>8271</v>
      </c>
      <c r="Q4082" s="6">
        <f>E4082/D4082</f>
        <v>0</v>
      </c>
      <c r="R4082" s="8" t="e">
        <f>E4082/N4082</f>
        <v>#DIV/0!</v>
      </c>
      <c r="S4082" s="3" t="s">
        <v>8319</v>
      </c>
      <c r="T4082" s="3" t="s">
        <v>8320</v>
      </c>
    </row>
    <row r="4083" spans="1:20" ht="84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12">
        <f t="shared" si="63"/>
        <v>42071.539641203708</v>
      </c>
      <c r="K4083" s="3">
        <v>1423231025</v>
      </c>
      <c r="L4083" s="12">
        <f>(((K4083/60)/60)/24)+DATE(1970,1,1)</f>
        <v>42041.581307870365</v>
      </c>
      <c r="M4083" s="3" t="b">
        <v>0</v>
      </c>
      <c r="N4083" s="3">
        <v>12</v>
      </c>
      <c r="O4083" s="3" t="b">
        <v>0</v>
      </c>
      <c r="P4083" s="3" t="s">
        <v>8271</v>
      </c>
      <c r="Q4083" s="6">
        <f>E4083/D4083</f>
        <v>0.15737410071942445</v>
      </c>
      <c r="R4083" s="8">
        <f>E4083/N4083</f>
        <v>29.166666666666668</v>
      </c>
      <c r="S4083" s="3" t="s">
        <v>8319</v>
      </c>
      <c r="T4083" s="3" t="s">
        <v>8320</v>
      </c>
    </row>
    <row r="4084" spans="1:20" ht="10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12">
        <f t="shared" si="63"/>
        <v>42322.958333333328</v>
      </c>
      <c r="K4084" s="3">
        <v>1446179553</v>
      </c>
      <c r="L4084" s="12">
        <f>(((K4084/60)/60)/24)+DATE(1970,1,1)</f>
        <v>42307.189270833333</v>
      </c>
      <c r="M4084" s="3" t="b">
        <v>0</v>
      </c>
      <c r="N4084" s="3">
        <v>2</v>
      </c>
      <c r="O4084" s="3" t="b">
        <v>0</v>
      </c>
      <c r="P4084" s="3" t="s">
        <v>8271</v>
      </c>
      <c r="Q4084" s="6">
        <f>E4084/D4084</f>
        <v>0.02</v>
      </c>
      <c r="R4084" s="8">
        <f>E4084/N4084</f>
        <v>1.5</v>
      </c>
      <c r="S4084" s="3" t="s">
        <v>8319</v>
      </c>
      <c r="T4084" s="3" t="s">
        <v>8320</v>
      </c>
    </row>
    <row r="4085" spans="1:20" ht="10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12">
        <f t="shared" si="63"/>
        <v>42383.761759259258</v>
      </c>
      <c r="K4085" s="3">
        <v>1450203416</v>
      </c>
      <c r="L4085" s="12">
        <f>(((K4085/60)/60)/24)+DATE(1970,1,1)</f>
        <v>42353.761759259258</v>
      </c>
      <c r="M4085" s="3" t="b">
        <v>0</v>
      </c>
      <c r="N4085" s="3">
        <v>6</v>
      </c>
      <c r="O4085" s="3" t="b">
        <v>0</v>
      </c>
      <c r="P4085" s="3" t="s">
        <v>8271</v>
      </c>
      <c r="Q4085" s="6">
        <f>E4085/D4085</f>
        <v>0.21685714285714286</v>
      </c>
      <c r="R4085" s="8">
        <f>E4085/N4085</f>
        <v>126.5</v>
      </c>
      <c r="S4085" s="3" t="s">
        <v>8319</v>
      </c>
      <c r="T4085" s="3" t="s">
        <v>8320</v>
      </c>
    </row>
    <row r="4086" spans="1:20" ht="10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12">
        <f t="shared" si="63"/>
        <v>42652.436412037037</v>
      </c>
      <c r="K4086" s="3">
        <v>1473416906</v>
      </c>
      <c r="L4086" s="12">
        <f>(((K4086/60)/60)/24)+DATE(1970,1,1)</f>
        <v>42622.436412037037</v>
      </c>
      <c r="M4086" s="3" t="b">
        <v>0</v>
      </c>
      <c r="N4086" s="3">
        <v>1</v>
      </c>
      <c r="O4086" s="3" t="b">
        <v>0</v>
      </c>
      <c r="P4086" s="3" t="s">
        <v>8271</v>
      </c>
      <c r="Q4086" s="6">
        <f>E4086/D4086</f>
        <v>3.3333333333333335E-3</v>
      </c>
      <c r="R4086" s="8">
        <f>E4086/N4086</f>
        <v>10</v>
      </c>
      <c r="S4086" s="3" t="s">
        <v>8319</v>
      </c>
      <c r="T4086" s="3" t="s">
        <v>8320</v>
      </c>
    </row>
    <row r="4087" spans="1:20" ht="10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12">
        <f t="shared" si="63"/>
        <v>42087.165972222225</v>
      </c>
      <c r="K4087" s="3">
        <v>1424701775</v>
      </c>
      <c r="L4087" s="12">
        <f>(((K4087/60)/60)/24)+DATE(1970,1,1)</f>
        <v>42058.603877314818</v>
      </c>
      <c r="M4087" s="3" t="b">
        <v>0</v>
      </c>
      <c r="N4087" s="3">
        <v>1</v>
      </c>
      <c r="O4087" s="3" t="b">
        <v>0</v>
      </c>
      <c r="P4087" s="3" t="s">
        <v>8271</v>
      </c>
      <c r="Q4087" s="6">
        <f>E4087/D4087</f>
        <v>2.8571428571428571E-3</v>
      </c>
      <c r="R4087" s="8">
        <f>E4087/N4087</f>
        <v>10</v>
      </c>
      <c r="S4087" s="3" t="s">
        <v>8319</v>
      </c>
      <c r="T4087" s="3" t="s">
        <v>8320</v>
      </c>
    </row>
    <row r="4088" spans="1:20" ht="10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12">
        <f t="shared" si="63"/>
        <v>42329.166666666672</v>
      </c>
      <c r="K4088" s="3">
        <v>1445985299</v>
      </c>
      <c r="L4088" s="12">
        <f>(((K4088/60)/60)/24)+DATE(1970,1,1)</f>
        <v>42304.940960648149</v>
      </c>
      <c r="M4088" s="3" t="b">
        <v>0</v>
      </c>
      <c r="N4088" s="3">
        <v>5</v>
      </c>
      <c r="O4088" s="3" t="b">
        <v>0</v>
      </c>
      <c r="P4088" s="3" t="s">
        <v>8271</v>
      </c>
      <c r="Q4088" s="6">
        <f>E4088/D4088</f>
        <v>4.7E-2</v>
      </c>
      <c r="R4088" s="8">
        <f>E4088/N4088</f>
        <v>9.4</v>
      </c>
      <c r="S4088" s="3" t="s">
        <v>8319</v>
      </c>
      <c r="T4088" s="3" t="s">
        <v>8320</v>
      </c>
    </row>
    <row r="4089" spans="1:20" ht="42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12">
        <f t="shared" si="63"/>
        <v>42568.742893518516</v>
      </c>
      <c r="K4089" s="3">
        <v>1466185786</v>
      </c>
      <c r="L4089" s="12">
        <f>(((K4089/60)/60)/24)+DATE(1970,1,1)</f>
        <v>42538.742893518516</v>
      </c>
      <c r="M4089" s="3" t="b">
        <v>0</v>
      </c>
      <c r="N4089" s="3">
        <v>0</v>
      </c>
      <c r="O4089" s="3" t="b">
        <v>0</v>
      </c>
      <c r="P4089" s="3" t="s">
        <v>8271</v>
      </c>
      <c r="Q4089" s="6">
        <f>E4089/D4089</f>
        <v>0</v>
      </c>
      <c r="R4089" s="8" t="e">
        <f>E4089/N4089</f>
        <v>#DIV/0!</v>
      </c>
      <c r="S4089" s="3" t="s">
        <v>8319</v>
      </c>
      <c r="T4089" s="3" t="s">
        <v>8320</v>
      </c>
    </row>
    <row r="4090" spans="1:20" ht="10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12">
        <f t="shared" si="63"/>
        <v>42020.434722222228</v>
      </c>
      <c r="K4090" s="3">
        <v>1418827324</v>
      </c>
      <c r="L4090" s="12">
        <f>(((K4090/60)/60)/24)+DATE(1970,1,1)</f>
        <v>41990.612546296295</v>
      </c>
      <c r="M4090" s="3" t="b">
        <v>0</v>
      </c>
      <c r="N4090" s="3">
        <v>3</v>
      </c>
      <c r="O4090" s="3" t="b">
        <v>0</v>
      </c>
      <c r="P4090" s="3" t="s">
        <v>8271</v>
      </c>
      <c r="Q4090" s="6">
        <f>E4090/D4090</f>
        <v>0.108</v>
      </c>
      <c r="R4090" s="8">
        <f>E4090/N4090</f>
        <v>72</v>
      </c>
      <c r="S4090" s="3" t="s">
        <v>8319</v>
      </c>
      <c r="T4090" s="3" t="s">
        <v>8320</v>
      </c>
    </row>
    <row r="4091" spans="1:20" ht="10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12">
        <f t="shared" si="63"/>
        <v>42155.732638888891</v>
      </c>
      <c r="K4091" s="3">
        <v>1430242488</v>
      </c>
      <c r="L4091" s="12">
        <f>(((K4091/60)/60)/24)+DATE(1970,1,1)</f>
        <v>42122.732499999998</v>
      </c>
      <c r="M4091" s="3" t="b">
        <v>0</v>
      </c>
      <c r="N4091" s="3">
        <v>8</v>
      </c>
      <c r="O4091" s="3" t="b">
        <v>0</v>
      </c>
      <c r="P4091" s="3" t="s">
        <v>8271</v>
      </c>
      <c r="Q4091" s="6">
        <f>E4091/D4091</f>
        <v>4.8000000000000001E-2</v>
      </c>
      <c r="R4091" s="8">
        <f>E4091/N4091</f>
        <v>30</v>
      </c>
      <c r="S4091" s="3" t="s">
        <v>8319</v>
      </c>
      <c r="T4091" s="3" t="s">
        <v>8320</v>
      </c>
    </row>
    <row r="4092" spans="1:20" ht="84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12">
        <f t="shared" si="63"/>
        <v>42223.625</v>
      </c>
      <c r="K4092" s="3">
        <v>1437754137</v>
      </c>
      <c r="L4092" s="12">
        <f>(((K4092/60)/60)/24)+DATE(1970,1,1)</f>
        <v>42209.67288194444</v>
      </c>
      <c r="M4092" s="3" t="b">
        <v>0</v>
      </c>
      <c r="N4092" s="3">
        <v>3</v>
      </c>
      <c r="O4092" s="3" t="b">
        <v>0</v>
      </c>
      <c r="P4092" s="3" t="s">
        <v>8271</v>
      </c>
      <c r="Q4092" s="6">
        <f>E4092/D4092</f>
        <v>3.2000000000000001E-2</v>
      </c>
      <c r="R4092" s="8">
        <f>E4092/N4092</f>
        <v>10.666666666666666</v>
      </c>
      <c r="S4092" s="3" t="s">
        <v>8319</v>
      </c>
      <c r="T4092" s="3" t="s">
        <v>8320</v>
      </c>
    </row>
    <row r="4093" spans="1:20" ht="10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12">
        <f t="shared" si="63"/>
        <v>42020.506377314814</v>
      </c>
      <c r="K4093" s="3">
        <v>1418818151</v>
      </c>
      <c r="L4093" s="12">
        <f>(((K4093/60)/60)/24)+DATE(1970,1,1)</f>
        <v>41990.506377314814</v>
      </c>
      <c r="M4093" s="3" t="b">
        <v>0</v>
      </c>
      <c r="N4093" s="3">
        <v>8</v>
      </c>
      <c r="O4093" s="3" t="b">
        <v>0</v>
      </c>
      <c r="P4093" s="3" t="s">
        <v>8271</v>
      </c>
      <c r="Q4093" s="6">
        <f>E4093/D4093</f>
        <v>0.1275</v>
      </c>
      <c r="R4093" s="8">
        <f>E4093/N4093</f>
        <v>25.5</v>
      </c>
      <c r="S4093" s="3" t="s">
        <v>8319</v>
      </c>
      <c r="T4093" s="3" t="s">
        <v>8320</v>
      </c>
    </row>
    <row r="4094" spans="1:20" ht="10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12">
        <f t="shared" si="63"/>
        <v>42099.153321759266</v>
      </c>
      <c r="K4094" s="3">
        <v>1423024847</v>
      </c>
      <c r="L4094" s="12">
        <f>(((K4094/60)/60)/24)+DATE(1970,1,1)</f>
        <v>42039.194988425923</v>
      </c>
      <c r="M4094" s="3" t="b">
        <v>0</v>
      </c>
      <c r="N4094" s="3">
        <v>1</v>
      </c>
      <c r="O4094" s="3" t="b">
        <v>0</v>
      </c>
      <c r="P4094" s="3" t="s">
        <v>8271</v>
      </c>
      <c r="Q4094" s="6">
        <f>E4094/D4094</f>
        <v>1.8181818181818181E-4</v>
      </c>
      <c r="R4094" s="8">
        <f>E4094/N4094</f>
        <v>20</v>
      </c>
      <c r="S4094" s="3" t="s">
        <v>8319</v>
      </c>
      <c r="T4094" s="3" t="s">
        <v>8320</v>
      </c>
    </row>
    <row r="4095" spans="1:20" ht="10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12">
        <f t="shared" si="63"/>
        <v>42238.815891203703</v>
      </c>
      <c r="K4095" s="3">
        <v>1435088093</v>
      </c>
      <c r="L4095" s="12">
        <f>(((K4095/60)/60)/24)+DATE(1970,1,1)</f>
        <v>42178.815891203703</v>
      </c>
      <c r="M4095" s="3" t="b">
        <v>0</v>
      </c>
      <c r="N4095" s="3">
        <v>4</v>
      </c>
      <c r="O4095" s="3" t="b">
        <v>0</v>
      </c>
      <c r="P4095" s="3" t="s">
        <v>8271</v>
      </c>
      <c r="Q4095" s="6">
        <f>E4095/D4095</f>
        <v>2.4E-2</v>
      </c>
      <c r="R4095" s="8">
        <f>E4095/N4095</f>
        <v>15</v>
      </c>
      <c r="S4095" s="3" t="s">
        <v>8319</v>
      </c>
      <c r="T4095" s="3" t="s">
        <v>8320</v>
      </c>
    </row>
    <row r="4096" spans="1:20" ht="10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12">
        <f t="shared" si="63"/>
        <v>41934.207638888889</v>
      </c>
      <c r="K4096" s="3">
        <v>1410141900</v>
      </c>
      <c r="L4096" s="12">
        <f>(((K4096/60)/60)/24)+DATE(1970,1,1)</f>
        <v>41890.086805555555</v>
      </c>
      <c r="M4096" s="3" t="b">
        <v>0</v>
      </c>
      <c r="N4096" s="3">
        <v>8</v>
      </c>
      <c r="O4096" s="3" t="b">
        <v>0</v>
      </c>
      <c r="P4096" s="3" t="s">
        <v>8271</v>
      </c>
      <c r="Q4096" s="6">
        <f>E4096/D4096</f>
        <v>0.36499999999999999</v>
      </c>
      <c r="R4096" s="8">
        <f>E4096/N4096</f>
        <v>91.25</v>
      </c>
      <c r="S4096" s="3" t="s">
        <v>8319</v>
      </c>
      <c r="T4096" s="3" t="s">
        <v>8320</v>
      </c>
    </row>
    <row r="4097" spans="1:20" ht="84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12">
        <f t="shared" si="63"/>
        <v>42723.031828703708</v>
      </c>
      <c r="K4097" s="3">
        <v>1479516350</v>
      </c>
      <c r="L4097" s="12">
        <f>(((K4097/60)/60)/24)+DATE(1970,1,1)</f>
        <v>42693.031828703708</v>
      </c>
      <c r="M4097" s="3" t="b">
        <v>0</v>
      </c>
      <c r="N4097" s="3">
        <v>1</v>
      </c>
      <c r="O4097" s="3" t="b">
        <v>0</v>
      </c>
      <c r="P4097" s="3" t="s">
        <v>8271</v>
      </c>
      <c r="Q4097" s="6">
        <f>E4097/D4097</f>
        <v>2.6666666666666668E-2</v>
      </c>
      <c r="R4097" s="8">
        <f>E4097/N4097</f>
        <v>800</v>
      </c>
      <c r="S4097" s="3" t="s">
        <v>8319</v>
      </c>
      <c r="T4097" s="3" t="s">
        <v>8320</v>
      </c>
    </row>
    <row r="4098" spans="1:20" ht="10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12">
        <f t="shared" si="63"/>
        <v>42794.368749999994</v>
      </c>
      <c r="K4098" s="3">
        <v>1484484219</v>
      </c>
      <c r="L4098" s="12">
        <f>(((K4098/60)/60)/24)+DATE(1970,1,1)</f>
        <v>42750.530312499999</v>
      </c>
      <c r="M4098" s="3" t="b">
        <v>0</v>
      </c>
      <c r="N4098" s="3">
        <v>5</v>
      </c>
      <c r="O4098" s="3" t="b">
        <v>0</v>
      </c>
      <c r="P4098" s="3" t="s">
        <v>8271</v>
      </c>
      <c r="Q4098" s="6">
        <f>E4098/D4098</f>
        <v>0.11428571428571428</v>
      </c>
      <c r="R4098" s="8">
        <f>E4098/N4098</f>
        <v>80</v>
      </c>
      <c r="S4098" s="3" t="s">
        <v>8319</v>
      </c>
      <c r="T4098" s="3" t="s">
        <v>8320</v>
      </c>
    </row>
    <row r="4099" spans="1:20" ht="10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12">
        <f t="shared" ref="J4099:J4115" si="64">(((I4099/60)/60)/24)+DATE(1970,1,1)</f>
        <v>42400.996527777781</v>
      </c>
      <c r="K4099" s="3">
        <v>1449431237</v>
      </c>
      <c r="L4099" s="12">
        <f t="shared" ref="L4099:L4115" si="65">(((K4099/60)/60)/24)+DATE(1970,1,1)</f>
        <v>42344.824502314819</v>
      </c>
      <c r="M4099" s="3" t="b">
        <v>0</v>
      </c>
      <c r="N4099" s="3">
        <v>0</v>
      </c>
      <c r="O4099" s="3" t="b">
        <v>0</v>
      </c>
      <c r="P4099" s="3" t="s">
        <v>8271</v>
      </c>
      <c r="Q4099" s="6">
        <f>E4099/D4099</f>
        <v>0</v>
      </c>
      <c r="R4099" s="8" t="e">
        <f>E4099/N4099</f>
        <v>#DIV/0!</v>
      </c>
      <c r="S4099" s="3" t="s">
        <v>8319</v>
      </c>
      <c r="T4099" s="3" t="s">
        <v>8320</v>
      </c>
    </row>
    <row r="4100" spans="1:20" ht="84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12">
        <f t="shared" si="64"/>
        <v>42525.722187499996</v>
      </c>
      <c r="K4100" s="3">
        <v>1462468797</v>
      </c>
      <c r="L4100" s="12">
        <f t="shared" si="65"/>
        <v>42495.722187499996</v>
      </c>
      <c r="M4100" s="3" t="b">
        <v>0</v>
      </c>
      <c r="N4100" s="3">
        <v>0</v>
      </c>
      <c r="O4100" s="3" t="b">
        <v>0</v>
      </c>
      <c r="P4100" s="3" t="s">
        <v>8271</v>
      </c>
      <c r="Q4100" s="6">
        <f>E4100/D4100</f>
        <v>0</v>
      </c>
      <c r="R4100" s="8" t="e">
        <f>E4100/N4100</f>
        <v>#DIV/0!</v>
      </c>
      <c r="S4100" s="3" t="s">
        <v>8319</v>
      </c>
      <c r="T4100" s="3" t="s">
        <v>8320</v>
      </c>
    </row>
    <row r="4101" spans="1:20" ht="10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12">
        <f t="shared" si="64"/>
        <v>42615.850381944445</v>
      </c>
      <c r="K4101" s="3">
        <v>1468959873</v>
      </c>
      <c r="L4101" s="12">
        <f t="shared" si="65"/>
        <v>42570.850381944445</v>
      </c>
      <c r="M4101" s="3" t="b">
        <v>0</v>
      </c>
      <c r="N4101" s="3">
        <v>1</v>
      </c>
      <c r="O4101" s="3" t="b">
        <v>0</v>
      </c>
      <c r="P4101" s="3" t="s">
        <v>8271</v>
      </c>
      <c r="Q4101" s="6">
        <f>E4101/D4101</f>
        <v>1.1111111111111112E-2</v>
      </c>
      <c r="R4101" s="8">
        <f>E4101/N4101</f>
        <v>50</v>
      </c>
      <c r="S4101" s="3" t="s">
        <v>8319</v>
      </c>
      <c r="T4101" s="3" t="s">
        <v>8320</v>
      </c>
    </row>
    <row r="4102" spans="1:20" ht="84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12">
        <f t="shared" si="64"/>
        <v>41937.124884259261</v>
      </c>
      <c r="K4102" s="3">
        <v>1413341990</v>
      </c>
      <c r="L4102" s="12">
        <f t="shared" si="65"/>
        <v>41927.124884259261</v>
      </c>
      <c r="M4102" s="3" t="b">
        <v>0</v>
      </c>
      <c r="N4102" s="3">
        <v>0</v>
      </c>
      <c r="O4102" s="3" t="b">
        <v>0</v>
      </c>
      <c r="P4102" s="3" t="s">
        <v>8271</v>
      </c>
      <c r="Q4102" s="6">
        <f>E4102/D4102</f>
        <v>0</v>
      </c>
      <c r="R4102" s="8" t="e">
        <f>E4102/N4102</f>
        <v>#DIV/0!</v>
      </c>
      <c r="S4102" s="3" t="s">
        <v>8319</v>
      </c>
      <c r="T4102" s="3" t="s">
        <v>8320</v>
      </c>
    </row>
    <row r="4103" spans="1:20" ht="10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12">
        <f t="shared" si="64"/>
        <v>42760.903726851851</v>
      </c>
      <c r="K4103" s="3">
        <v>1482788482</v>
      </c>
      <c r="L4103" s="12">
        <f t="shared" si="65"/>
        <v>42730.903726851851</v>
      </c>
      <c r="M4103" s="3" t="b">
        <v>0</v>
      </c>
      <c r="N4103" s="3">
        <v>0</v>
      </c>
      <c r="O4103" s="3" t="b">
        <v>0</v>
      </c>
      <c r="P4103" s="3" t="s">
        <v>8271</v>
      </c>
      <c r="Q4103" s="6">
        <f>E4103/D4103</f>
        <v>0</v>
      </c>
      <c r="R4103" s="8" t="e">
        <f>E4103/N4103</f>
        <v>#DIV/0!</v>
      </c>
      <c r="S4103" s="3" t="s">
        <v>8319</v>
      </c>
      <c r="T4103" s="3" t="s">
        <v>8320</v>
      </c>
    </row>
    <row r="4104" spans="1:20" ht="84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12">
        <f t="shared" si="64"/>
        <v>42505.848067129627</v>
      </c>
      <c r="K4104" s="3">
        <v>1460751673</v>
      </c>
      <c r="L4104" s="12">
        <f t="shared" si="65"/>
        <v>42475.848067129627</v>
      </c>
      <c r="M4104" s="3" t="b">
        <v>0</v>
      </c>
      <c r="N4104" s="3">
        <v>6</v>
      </c>
      <c r="O4104" s="3" t="b">
        <v>0</v>
      </c>
      <c r="P4104" s="3" t="s">
        <v>8271</v>
      </c>
      <c r="Q4104" s="6">
        <f>E4104/D4104</f>
        <v>0.27400000000000002</v>
      </c>
      <c r="R4104" s="8">
        <f>E4104/N4104</f>
        <v>22.833333333333332</v>
      </c>
      <c r="S4104" s="3" t="s">
        <v>8319</v>
      </c>
      <c r="T4104" s="3" t="s">
        <v>8320</v>
      </c>
    </row>
    <row r="4105" spans="1:20" ht="10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12">
        <f t="shared" si="64"/>
        <v>42242.772222222222</v>
      </c>
      <c r="K4105" s="3">
        <v>1435953566</v>
      </c>
      <c r="L4105" s="12">
        <f t="shared" si="65"/>
        <v>42188.83293981482</v>
      </c>
      <c r="M4105" s="3" t="b">
        <v>0</v>
      </c>
      <c r="N4105" s="3">
        <v>6</v>
      </c>
      <c r="O4105" s="3" t="b">
        <v>0</v>
      </c>
      <c r="P4105" s="3" t="s">
        <v>8271</v>
      </c>
      <c r="Q4105" s="6">
        <f>E4105/D4105</f>
        <v>0.1</v>
      </c>
      <c r="R4105" s="8">
        <f>E4105/N4105</f>
        <v>16.666666666666668</v>
      </c>
      <c r="S4105" s="3" t="s">
        <v>8319</v>
      </c>
      <c r="T4105" s="3" t="s">
        <v>8320</v>
      </c>
    </row>
    <row r="4106" spans="1:20" ht="10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12">
        <f t="shared" si="64"/>
        <v>42670.278171296297</v>
      </c>
      <c r="K4106" s="3">
        <v>1474958434</v>
      </c>
      <c r="L4106" s="12">
        <f t="shared" si="65"/>
        <v>42640.278171296297</v>
      </c>
      <c r="M4106" s="3" t="b">
        <v>0</v>
      </c>
      <c r="N4106" s="3">
        <v>14</v>
      </c>
      <c r="O4106" s="3" t="b">
        <v>0</v>
      </c>
      <c r="P4106" s="3" t="s">
        <v>8271</v>
      </c>
      <c r="Q4106" s="6">
        <f>E4106/D4106</f>
        <v>0.21366666666666667</v>
      </c>
      <c r="R4106" s="8">
        <f>E4106/N4106</f>
        <v>45.785714285714285</v>
      </c>
      <c r="S4106" s="3" t="s">
        <v>8319</v>
      </c>
      <c r="T4106" s="3" t="s">
        <v>8320</v>
      </c>
    </row>
    <row r="4107" spans="1:20" ht="10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12">
        <f t="shared" si="64"/>
        <v>42730.010520833333</v>
      </c>
      <c r="K4107" s="3">
        <v>1479860109</v>
      </c>
      <c r="L4107" s="12">
        <f t="shared" si="65"/>
        <v>42697.010520833333</v>
      </c>
      <c r="M4107" s="3" t="b">
        <v>0</v>
      </c>
      <c r="N4107" s="3">
        <v>6</v>
      </c>
      <c r="O4107" s="3" t="b">
        <v>0</v>
      </c>
      <c r="P4107" s="3" t="s">
        <v>8271</v>
      </c>
      <c r="Q4107" s="6">
        <f>E4107/D4107</f>
        <v>6.9696969696969702E-2</v>
      </c>
      <c r="R4107" s="8">
        <f>E4107/N4107</f>
        <v>383.33333333333331</v>
      </c>
      <c r="S4107" s="3" t="s">
        <v>8319</v>
      </c>
      <c r="T4107" s="3" t="s">
        <v>8320</v>
      </c>
    </row>
    <row r="4108" spans="1:20" ht="10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12">
        <f t="shared" si="64"/>
        <v>42096.041666666672</v>
      </c>
      <c r="K4108" s="3">
        <v>1424221866</v>
      </c>
      <c r="L4108" s="12">
        <f t="shared" si="65"/>
        <v>42053.049375000002</v>
      </c>
      <c r="M4108" s="3" t="b">
        <v>0</v>
      </c>
      <c r="N4108" s="3">
        <v>33</v>
      </c>
      <c r="O4108" s="3" t="b">
        <v>0</v>
      </c>
      <c r="P4108" s="3" t="s">
        <v>8271</v>
      </c>
      <c r="Q4108" s="6">
        <f>E4108/D4108</f>
        <v>0.70599999999999996</v>
      </c>
      <c r="R4108" s="8">
        <f>E4108/N4108</f>
        <v>106.96969696969697</v>
      </c>
      <c r="S4108" s="3" t="s">
        <v>8319</v>
      </c>
      <c r="T4108" s="3" t="s">
        <v>8320</v>
      </c>
    </row>
    <row r="4109" spans="1:20" ht="10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12">
        <f t="shared" si="64"/>
        <v>41906.916678240741</v>
      </c>
      <c r="K4109" s="3">
        <v>1409608801</v>
      </c>
      <c r="L4109" s="12">
        <f t="shared" si="65"/>
        <v>41883.916678240741</v>
      </c>
      <c r="M4109" s="3" t="b">
        <v>0</v>
      </c>
      <c r="N4109" s="3">
        <v>4</v>
      </c>
      <c r="O4109" s="3" t="b">
        <v>0</v>
      </c>
      <c r="P4109" s="3" t="s">
        <v>8271</v>
      </c>
      <c r="Q4109" s="6">
        <f>E4109/D4109</f>
        <v>2.0500000000000001E-2</v>
      </c>
      <c r="R4109" s="8">
        <f>E4109/N4109</f>
        <v>10.25</v>
      </c>
      <c r="S4109" s="3" t="s">
        <v>8319</v>
      </c>
      <c r="T4109" s="3" t="s">
        <v>8320</v>
      </c>
    </row>
    <row r="4110" spans="1:20" ht="10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12">
        <f t="shared" si="64"/>
        <v>42797.208333333328</v>
      </c>
      <c r="K4110" s="3">
        <v>1485909937</v>
      </c>
      <c r="L4110" s="12">
        <f t="shared" si="65"/>
        <v>42767.031678240746</v>
      </c>
      <c r="M4110" s="3" t="b">
        <v>0</v>
      </c>
      <c r="N4110" s="3">
        <v>1</v>
      </c>
      <c r="O4110" s="3" t="b">
        <v>0</v>
      </c>
      <c r="P4110" s="3" t="s">
        <v>8271</v>
      </c>
      <c r="Q4110" s="6">
        <f>E4110/D4110</f>
        <v>1.9666666666666666E-2</v>
      </c>
      <c r="R4110" s="8">
        <f>E4110/N4110</f>
        <v>59</v>
      </c>
      <c r="S4110" s="3" t="s">
        <v>8319</v>
      </c>
      <c r="T4110" s="3" t="s">
        <v>8320</v>
      </c>
    </row>
    <row r="4111" spans="1:20" ht="10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12">
        <f t="shared" si="64"/>
        <v>42337.581064814818</v>
      </c>
      <c r="K4111" s="3">
        <v>1446209804</v>
      </c>
      <c r="L4111" s="12">
        <f t="shared" si="65"/>
        <v>42307.539398148147</v>
      </c>
      <c r="M4111" s="3" t="b">
        <v>0</v>
      </c>
      <c r="N4111" s="3">
        <v>0</v>
      </c>
      <c r="O4111" s="3" t="b">
        <v>0</v>
      </c>
      <c r="P4111" s="3" t="s">
        <v>8271</v>
      </c>
      <c r="Q4111" s="6">
        <f>E4111/D4111</f>
        <v>0</v>
      </c>
      <c r="R4111" s="8" t="e">
        <f>E4111/N4111</f>
        <v>#DIV/0!</v>
      </c>
      <c r="S4111" s="3" t="s">
        <v>8319</v>
      </c>
      <c r="T4111" s="3" t="s">
        <v>8320</v>
      </c>
    </row>
    <row r="4112" spans="1:20" ht="10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12">
        <f t="shared" si="64"/>
        <v>42572.626747685179</v>
      </c>
      <c r="K4112" s="3">
        <v>1463929351</v>
      </c>
      <c r="L4112" s="12">
        <f t="shared" si="65"/>
        <v>42512.626747685179</v>
      </c>
      <c r="M4112" s="3" t="b">
        <v>0</v>
      </c>
      <c r="N4112" s="3">
        <v>6</v>
      </c>
      <c r="O4112" s="3" t="b">
        <v>0</v>
      </c>
      <c r="P4112" s="3" t="s">
        <v>8271</v>
      </c>
      <c r="Q4112" s="6">
        <f>E4112/D4112</f>
        <v>0.28666666666666668</v>
      </c>
      <c r="R4112" s="8">
        <f>E4112/N4112</f>
        <v>14.333333333333334</v>
      </c>
      <c r="S4112" s="3" t="s">
        <v>8319</v>
      </c>
      <c r="T4112" s="3" t="s">
        <v>8320</v>
      </c>
    </row>
    <row r="4113" spans="1:20" ht="10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12">
        <f t="shared" si="64"/>
        <v>42059.135879629626</v>
      </c>
      <c r="K4113" s="3">
        <v>1422155740</v>
      </c>
      <c r="L4113" s="12">
        <f t="shared" si="65"/>
        <v>42029.135879629626</v>
      </c>
      <c r="M4113" s="3" t="b">
        <v>0</v>
      </c>
      <c r="N4113" s="3">
        <v>6</v>
      </c>
      <c r="O4113" s="3" t="b">
        <v>0</v>
      </c>
      <c r="P4113" s="3" t="s">
        <v>8271</v>
      </c>
      <c r="Q4113" s="6">
        <f>E4113/D4113</f>
        <v>3.1333333333333331E-2</v>
      </c>
      <c r="R4113" s="8">
        <f>E4113/N4113</f>
        <v>15.666666666666666</v>
      </c>
      <c r="S4113" s="3" t="s">
        <v>8319</v>
      </c>
      <c r="T4113" s="3" t="s">
        <v>8320</v>
      </c>
    </row>
    <row r="4114" spans="1:20" ht="10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12">
        <f t="shared" si="64"/>
        <v>42428</v>
      </c>
      <c r="K4114" s="3">
        <v>1454280186</v>
      </c>
      <c r="L4114" s="12">
        <f t="shared" si="65"/>
        <v>42400.946597222224</v>
      </c>
      <c r="M4114" s="3" t="b">
        <v>0</v>
      </c>
      <c r="N4114" s="3">
        <v>1</v>
      </c>
      <c r="O4114" s="3" t="b">
        <v>0</v>
      </c>
      <c r="P4114" s="3" t="s">
        <v>8271</v>
      </c>
      <c r="Q4114" s="6">
        <f>E4114/D4114</f>
        <v>4.0000000000000002E-4</v>
      </c>
      <c r="R4114" s="8">
        <f>E4114/N4114</f>
        <v>1</v>
      </c>
      <c r="S4114" s="3" t="s">
        <v>8319</v>
      </c>
      <c r="T4114" s="3" t="s">
        <v>8320</v>
      </c>
    </row>
    <row r="4115" spans="1:20" ht="10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12">
        <f t="shared" si="64"/>
        <v>42377.273611111115</v>
      </c>
      <c r="K4115" s="3">
        <v>1450619123</v>
      </c>
      <c r="L4115" s="12">
        <f t="shared" si="65"/>
        <v>42358.573182870372</v>
      </c>
      <c r="M4115" s="3" t="b">
        <v>0</v>
      </c>
      <c r="N4115" s="3">
        <v>3</v>
      </c>
      <c r="O4115" s="3" t="b">
        <v>0</v>
      </c>
      <c r="P4115" s="3" t="s">
        <v>8271</v>
      </c>
      <c r="Q4115" s="6">
        <f>E4115/D4115</f>
        <v>2E-3</v>
      </c>
      <c r="R4115" s="8">
        <f>E4115/N4115</f>
        <v>1</v>
      </c>
      <c r="S4115" s="3" t="s">
        <v>8319</v>
      </c>
      <c r="T4115" s="3" t="s">
        <v>8320</v>
      </c>
    </row>
  </sheetData>
  <conditionalFormatting sqref="F2:F4115">
    <cfRule type="containsText" dxfId="6" priority="4" operator="containsText" text="live">
      <formula>NOT(ISERROR(SEARCH("live",F2)))</formula>
    </cfRule>
    <cfRule type="containsText" dxfId="5" priority="5" operator="containsText" text="canceled">
      <formula>NOT(ISERROR(SEARCH("canceled",F2)))</formula>
    </cfRule>
    <cfRule type="containsText" dxfId="4" priority="6" operator="containsText" text="failed">
      <formula>NOT(ISERROR(SEARCH("failed",F2)))</formula>
    </cfRule>
    <cfRule type="containsText" dxfId="3" priority="7" operator="containsText" text="successful">
      <formula>NOT(ISERROR(SEARCH("successful",F2)))</formula>
    </cfRule>
  </conditionalFormatting>
  <conditionalFormatting sqref="Q2:Q4115">
    <cfRule type="cellIs" dxfId="2" priority="1" operator="between">
      <formula>200%</formula>
      <formula>1000%</formula>
    </cfRule>
    <cfRule type="cellIs" dxfId="1" priority="2" operator="between">
      <formula>100%</formula>
      <formula>199%</formula>
    </cfRule>
    <cfRule type="cellIs" dxfId="0" priority="3" operator="between">
      <formula>0%</formula>
      <formula>99%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5383-261C-4048-B258-08B7DF829602}">
  <dimension ref="A2:F15"/>
  <sheetViews>
    <sheetView workbookViewId="0">
      <selection activeCell="E18" sqref="E18"/>
    </sheetView>
  </sheetViews>
  <sheetFormatPr defaultRowHeight="1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>
      <c r="A2" s="9" t="s">
        <v>8223</v>
      </c>
      <c r="B2" t="s" vm="1">
        <v>8366</v>
      </c>
    </row>
    <row r="4" spans="1:6">
      <c r="A4" s="9" t="s">
        <v>8365</v>
      </c>
      <c r="B4" s="9" t="s">
        <v>8312</v>
      </c>
    </row>
    <row r="5" spans="1:6">
      <c r="A5" s="9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>
      <c r="A6" s="10" t="s">
        <v>8313</v>
      </c>
      <c r="B6" s="11">
        <v>40</v>
      </c>
      <c r="C6" s="11">
        <v>180</v>
      </c>
      <c r="D6" s="11"/>
      <c r="E6" s="11">
        <v>300</v>
      </c>
      <c r="F6" s="11">
        <v>520</v>
      </c>
    </row>
    <row r="7" spans="1:6">
      <c r="A7" s="10" t="s">
        <v>8338</v>
      </c>
      <c r="B7" s="11">
        <v>20</v>
      </c>
      <c r="C7" s="11">
        <v>140</v>
      </c>
      <c r="D7" s="11">
        <v>6</v>
      </c>
      <c r="E7" s="11">
        <v>34</v>
      </c>
      <c r="F7" s="11">
        <v>200</v>
      </c>
    </row>
    <row r="8" spans="1:6">
      <c r="A8" s="10" t="s">
        <v>8335</v>
      </c>
      <c r="B8" s="11"/>
      <c r="C8" s="11">
        <v>140</v>
      </c>
      <c r="D8" s="11"/>
      <c r="E8" s="11">
        <v>80</v>
      </c>
      <c r="F8" s="11">
        <v>220</v>
      </c>
    </row>
    <row r="9" spans="1:6">
      <c r="A9" s="10" t="s">
        <v>8333</v>
      </c>
      <c r="B9" s="11">
        <v>24</v>
      </c>
      <c r="C9" s="11"/>
      <c r="D9" s="11"/>
      <c r="E9" s="11"/>
      <c r="F9" s="11">
        <v>24</v>
      </c>
    </row>
    <row r="10" spans="1:6">
      <c r="A10" s="10" t="s">
        <v>8327</v>
      </c>
      <c r="B10" s="11">
        <v>20</v>
      </c>
      <c r="C10" s="11">
        <v>120</v>
      </c>
      <c r="D10" s="11">
        <v>20</v>
      </c>
      <c r="E10" s="11">
        <v>540</v>
      </c>
      <c r="F10" s="11">
        <v>700</v>
      </c>
    </row>
    <row r="11" spans="1:6">
      <c r="A11" s="10" t="s">
        <v>8340</v>
      </c>
      <c r="B11" s="11"/>
      <c r="C11" s="11">
        <v>117</v>
      </c>
      <c r="D11" s="11"/>
      <c r="E11" s="11">
        <v>103</v>
      </c>
      <c r="F11" s="11">
        <v>220</v>
      </c>
    </row>
    <row r="12" spans="1:6">
      <c r="A12" s="10" t="s">
        <v>8324</v>
      </c>
      <c r="B12" s="11">
        <v>30</v>
      </c>
      <c r="C12" s="11">
        <v>127</v>
      </c>
      <c r="D12" s="11"/>
      <c r="E12" s="11">
        <v>80</v>
      </c>
      <c r="F12" s="11">
        <v>237</v>
      </c>
    </row>
    <row r="13" spans="1:6">
      <c r="A13" s="10" t="s">
        <v>8321</v>
      </c>
      <c r="B13" s="11">
        <v>178</v>
      </c>
      <c r="C13" s="11">
        <v>213</v>
      </c>
      <c r="D13" s="11"/>
      <c r="E13" s="11">
        <v>209</v>
      </c>
      <c r="F13" s="11">
        <v>600</v>
      </c>
    </row>
    <row r="14" spans="1:6">
      <c r="A14" s="10" t="s">
        <v>8319</v>
      </c>
      <c r="B14" s="11">
        <v>37</v>
      </c>
      <c r="C14" s="11">
        <v>493</v>
      </c>
      <c r="D14" s="11">
        <v>24</v>
      </c>
      <c r="E14" s="11">
        <v>839</v>
      </c>
      <c r="F14" s="11">
        <v>1393</v>
      </c>
    </row>
    <row r="15" spans="1:6">
      <c r="A15" s="10" t="s">
        <v>8310</v>
      </c>
      <c r="B15" s="11">
        <v>349</v>
      </c>
      <c r="C15" s="11">
        <v>1530</v>
      </c>
      <c r="D15" s="11">
        <v>50</v>
      </c>
      <c r="E15" s="11">
        <v>2185</v>
      </c>
      <c r="F15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C598-7167-44C9-9187-B4A990EC4F4C}">
  <dimension ref="A1:F47"/>
  <sheetViews>
    <sheetView zoomScale="90" workbookViewId="0">
      <selection activeCell="R19" sqref="R19"/>
    </sheetView>
  </sheetViews>
  <sheetFormatPr defaultRowHeight="1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>
      <c r="A1" s="9" t="s">
        <v>8223</v>
      </c>
      <c r="B1" t="s" vm="1">
        <v>8366</v>
      </c>
    </row>
    <row r="2" spans="1:6">
      <c r="A2" s="9" t="s">
        <v>8364</v>
      </c>
      <c r="B2" t="s" vm="3">
        <v>8366</v>
      </c>
    </row>
    <row r="4" spans="1:6">
      <c r="A4" s="9" t="s">
        <v>8365</v>
      </c>
      <c r="B4" s="9" t="s">
        <v>8312</v>
      </c>
    </row>
    <row r="5" spans="1:6">
      <c r="A5" s="9" t="s">
        <v>8309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>
      <c r="A6" s="10" t="s">
        <v>8318</v>
      </c>
      <c r="B6" s="11"/>
      <c r="C6" s="11">
        <v>100</v>
      </c>
      <c r="D6" s="11"/>
      <c r="E6" s="11"/>
      <c r="F6" s="11">
        <v>100</v>
      </c>
    </row>
    <row r="7" spans="1:6">
      <c r="A7" s="10" t="s">
        <v>8346</v>
      </c>
      <c r="B7" s="11">
        <v>20</v>
      </c>
      <c r="C7" s="11"/>
      <c r="D7" s="11"/>
      <c r="E7" s="11"/>
      <c r="F7" s="11">
        <v>20</v>
      </c>
    </row>
    <row r="8" spans="1:6">
      <c r="A8" s="10" t="s">
        <v>8334</v>
      </c>
      <c r="B8" s="11">
        <v>24</v>
      </c>
      <c r="C8" s="11"/>
      <c r="D8" s="11"/>
      <c r="E8" s="11"/>
      <c r="F8" s="11">
        <v>24</v>
      </c>
    </row>
    <row r="9" spans="1:6">
      <c r="A9" s="10" t="s">
        <v>8360</v>
      </c>
      <c r="B9" s="11"/>
      <c r="C9" s="11">
        <v>40</v>
      </c>
      <c r="D9" s="11"/>
      <c r="E9" s="11"/>
      <c r="F9" s="11">
        <v>40</v>
      </c>
    </row>
    <row r="10" spans="1:6">
      <c r="A10" s="10" t="s">
        <v>8356</v>
      </c>
      <c r="B10" s="11"/>
      <c r="C10" s="11"/>
      <c r="D10" s="11"/>
      <c r="E10" s="11">
        <v>40</v>
      </c>
      <c r="F10" s="11">
        <v>40</v>
      </c>
    </row>
    <row r="11" spans="1:6">
      <c r="A11" s="10" t="s">
        <v>8317</v>
      </c>
      <c r="B11" s="11"/>
      <c r="C11" s="11"/>
      <c r="D11" s="11"/>
      <c r="E11" s="11">
        <v>180</v>
      </c>
      <c r="F11" s="11">
        <v>180</v>
      </c>
    </row>
    <row r="12" spans="1:6">
      <c r="A12" s="10" t="s">
        <v>8316</v>
      </c>
      <c r="B12" s="11"/>
      <c r="C12" s="11">
        <v>80</v>
      </c>
      <c r="D12" s="11"/>
      <c r="E12" s="11"/>
      <c r="F12" s="11">
        <v>80</v>
      </c>
    </row>
    <row r="13" spans="1:6">
      <c r="A13" s="10" t="s">
        <v>8332</v>
      </c>
      <c r="B13" s="11"/>
      <c r="C13" s="11"/>
      <c r="D13" s="11"/>
      <c r="E13" s="11">
        <v>40</v>
      </c>
      <c r="F13" s="11">
        <v>40</v>
      </c>
    </row>
    <row r="14" spans="1:6">
      <c r="A14" s="10" t="s">
        <v>8349</v>
      </c>
      <c r="B14" s="11"/>
      <c r="C14" s="11">
        <v>40</v>
      </c>
      <c r="D14" s="11">
        <v>20</v>
      </c>
      <c r="E14" s="11"/>
      <c r="F14" s="11">
        <v>60</v>
      </c>
    </row>
    <row r="15" spans="1:6">
      <c r="A15" s="10" t="s">
        <v>8326</v>
      </c>
      <c r="B15" s="11"/>
      <c r="C15" s="11">
        <v>40</v>
      </c>
      <c r="D15" s="11"/>
      <c r="E15" s="11"/>
      <c r="F15" s="11">
        <v>40</v>
      </c>
    </row>
    <row r="16" spans="1:6">
      <c r="A16" s="10" t="s">
        <v>8339</v>
      </c>
      <c r="B16" s="11">
        <v>20</v>
      </c>
      <c r="C16" s="11">
        <v>120</v>
      </c>
      <c r="D16" s="11"/>
      <c r="E16" s="11"/>
      <c r="F16" s="11">
        <v>140</v>
      </c>
    </row>
    <row r="17" spans="1:6">
      <c r="A17" s="10" t="s">
        <v>8350</v>
      </c>
      <c r="B17" s="11"/>
      <c r="C17" s="11">
        <v>20</v>
      </c>
      <c r="D17" s="11"/>
      <c r="E17" s="11"/>
      <c r="F17" s="11">
        <v>20</v>
      </c>
    </row>
    <row r="18" spans="1:6">
      <c r="A18" s="10" t="s">
        <v>8351</v>
      </c>
      <c r="B18" s="11"/>
      <c r="C18" s="11"/>
      <c r="D18" s="11"/>
      <c r="E18" s="11">
        <v>140</v>
      </c>
      <c r="F18" s="11">
        <v>140</v>
      </c>
    </row>
    <row r="19" spans="1:6">
      <c r="A19" s="10" t="s">
        <v>8331</v>
      </c>
      <c r="B19" s="11"/>
      <c r="C19" s="11">
        <v>20</v>
      </c>
      <c r="D19" s="11"/>
      <c r="E19" s="11">
        <v>140</v>
      </c>
      <c r="F19" s="11">
        <v>160</v>
      </c>
    </row>
    <row r="20" spans="1:6">
      <c r="A20" s="10" t="s">
        <v>8330</v>
      </c>
      <c r="B20" s="11"/>
      <c r="C20" s="11">
        <v>60</v>
      </c>
      <c r="D20" s="11"/>
      <c r="E20" s="11"/>
      <c r="F20" s="11">
        <v>60</v>
      </c>
    </row>
    <row r="21" spans="1:6">
      <c r="A21" s="10" t="s">
        <v>8358</v>
      </c>
      <c r="B21" s="11"/>
      <c r="C21" s="11">
        <v>11</v>
      </c>
      <c r="D21" s="11"/>
      <c r="E21" s="11">
        <v>9</v>
      </c>
      <c r="F21" s="11">
        <v>20</v>
      </c>
    </row>
    <row r="22" spans="1:6">
      <c r="A22" s="10" t="s">
        <v>8329</v>
      </c>
      <c r="B22" s="11"/>
      <c r="C22" s="11"/>
      <c r="D22" s="11"/>
      <c r="E22" s="11">
        <v>20</v>
      </c>
      <c r="F22" s="11">
        <v>20</v>
      </c>
    </row>
    <row r="23" spans="1:6">
      <c r="A23" s="10" t="s">
        <v>8337</v>
      </c>
      <c r="B23" s="11"/>
      <c r="C23" s="11">
        <v>40</v>
      </c>
      <c r="D23" s="11"/>
      <c r="E23" s="11"/>
      <c r="F23" s="11">
        <v>40</v>
      </c>
    </row>
    <row r="24" spans="1:6">
      <c r="A24" s="10" t="s">
        <v>8361</v>
      </c>
      <c r="B24" s="11">
        <v>20</v>
      </c>
      <c r="C24" s="11">
        <v>60</v>
      </c>
      <c r="D24" s="11"/>
      <c r="E24" s="11">
        <v>60</v>
      </c>
      <c r="F24" s="11">
        <v>140</v>
      </c>
    </row>
    <row r="25" spans="1:6">
      <c r="A25" s="10" t="s">
        <v>8345</v>
      </c>
      <c r="B25" s="11"/>
      <c r="C25" s="11">
        <v>20</v>
      </c>
      <c r="D25" s="11"/>
      <c r="E25" s="11"/>
      <c r="F25" s="11">
        <v>20</v>
      </c>
    </row>
    <row r="26" spans="1:6">
      <c r="A26" s="10" t="s">
        <v>8325</v>
      </c>
      <c r="B26" s="11"/>
      <c r="C26" s="11"/>
      <c r="D26" s="11"/>
      <c r="E26" s="11">
        <v>60</v>
      </c>
      <c r="F26" s="11">
        <v>60</v>
      </c>
    </row>
    <row r="27" spans="1:6">
      <c r="A27" s="10" t="s">
        <v>8352</v>
      </c>
      <c r="B27" s="11"/>
      <c r="C27" s="11">
        <v>20</v>
      </c>
      <c r="D27" s="11"/>
      <c r="E27" s="11"/>
      <c r="F27" s="11">
        <v>20</v>
      </c>
    </row>
    <row r="28" spans="1:6">
      <c r="A28" s="10" t="s">
        <v>8341</v>
      </c>
      <c r="B28" s="11"/>
      <c r="C28" s="11">
        <v>57</v>
      </c>
      <c r="D28" s="11"/>
      <c r="E28" s="11">
        <v>103</v>
      </c>
      <c r="F28" s="11">
        <v>160</v>
      </c>
    </row>
    <row r="29" spans="1:6">
      <c r="A29" s="10" t="s">
        <v>8347</v>
      </c>
      <c r="B29" s="11"/>
      <c r="C29" s="11">
        <v>20</v>
      </c>
      <c r="D29" s="11"/>
      <c r="E29" s="11"/>
      <c r="F29" s="11">
        <v>20</v>
      </c>
    </row>
    <row r="30" spans="1:6">
      <c r="A30" s="10" t="s">
        <v>8320</v>
      </c>
      <c r="B30" s="11"/>
      <c r="C30" s="11">
        <v>353</v>
      </c>
      <c r="D30" s="11">
        <v>19</v>
      </c>
      <c r="E30" s="11">
        <v>694</v>
      </c>
      <c r="F30" s="11">
        <v>1066</v>
      </c>
    </row>
    <row r="31" spans="1:6">
      <c r="A31" s="10" t="s">
        <v>8348</v>
      </c>
      <c r="B31" s="11"/>
      <c r="C31" s="11"/>
      <c r="D31" s="11"/>
      <c r="E31" s="11">
        <v>40</v>
      </c>
      <c r="F31" s="11">
        <v>40</v>
      </c>
    </row>
    <row r="32" spans="1:6">
      <c r="A32" s="10" t="s">
        <v>8344</v>
      </c>
      <c r="B32" s="11"/>
      <c r="C32" s="11"/>
      <c r="D32" s="11"/>
      <c r="E32" s="11">
        <v>20</v>
      </c>
      <c r="F32" s="11">
        <v>20</v>
      </c>
    </row>
    <row r="33" spans="1:6">
      <c r="A33" s="10" t="s">
        <v>8355</v>
      </c>
      <c r="B33" s="11"/>
      <c r="C33" s="11">
        <v>20</v>
      </c>
      <c r="D33" s="11"/>
      <c r="E33" s="11"/>
      <c r="F33" s="11">
        <v>20</v>
      </c>
    </row>
    <row r="34" spans="1:6">
      <c r="A34" s="10" t="s">
        <v>8328</v>
      </c>
      <c r="B34" s="11"/>
      <c r="C34" s="11"/>
      <c r="D34" s="11"/>
      <c r="E34" s="11">
        <v>260</v>
      </c>
      <c r="F34" s="11">
        <v>260</v>
      </c>
    </row>
    <row r="35" spans="1:6">
      <c r="A35" s="10" t="s">
        <v>8315</v>
      </c>
      <c r="B35" s="11">
        <v>40</v>
      </c>
      <c r="C35" s="11"/>
      <c r="D35" s="11"/>
      <c r="E35" s="11"/>
      <c r="F35" s="11">
        <v>40</v>
      </c>
    </row>
    <row r="36" spans="1:6">
      <c r="A36" s="10" t="s">
        <v>8314</v>
      </c>
      <c r="B36" s="11"/>
      <c r="C36" s="11"/>
      <c r="D36" s="11"/>
      <c r="E36" s="11">
        <v>60</v>
      </c>
      <c r="F36" s="11">
        <v>60</v>
      </c>
    </row>
    <row r="37" spans="1:6">
      <c r="A37" s="10" t="s">
        <v>8354</v>
      </c>
      <c r="B37" s="11"/>
      <c r="C37" s="11"/>
      <c r="D37" s="11">
        <v>6</v>
      </c>
      <c r="E37" s="11">
        <v>34</v>
      </c>
      <c r="F37" s="11">
        <v>40</v>
      </c>
    </row>
    <row r="38" spans="1:6">
      <c r="A38" s="10" t="s">
        <v>8357</v>
      </c>
      <c r="B38" s="11">
        <v>18</v>
      </c>
      <c r="C38" s="11">
        <v>2</v>
      </c>
      <c r="D38" s="11"/>
      <c r="E38" s="11">
        <v>40</v>
      </c>
      <c r="F38" s="11">
        <v>60</v>
      </c>
    </row>
    <row r="39" spans="1:6">
      <c r="A39" s="10" t="s">
        <v>8359</v>
      </c>
      <c r="B39" s="11">
        <v>17</v>
      </c>
      <c r="C39" s="11">
        <v>80</v>
      </c>
      <c r="D39" s="11">
        <v>5</v>
      </c>
      <c r="E39" s="11">
        <v>85</v>
      </c>
      <c r="F39" s="11">
        <v>187</v>
      </c>
    </row>
    <row r="40" spans="1:6">
      <c r="A40" s="10" t="s">
        <v>8353</v>
      </c>
      <c r="B40" s="11"/>
      <c r="C40" s="11"/>
      <c r="D40" s="11"/>
      <c r="E40" s="11">
        <v>80</v>
      </c>
      <c r="F40" s="11">
        <v>80</v>
      </c>
    </row>
    <row r="41" spans="1:6">
      <c r="A41" s="10" t="s">
        <v>8311</v>
      </c>
      <c r="B41" s="11"/>
      <c r="C41" s="11"/>
      <c r="D41" s="11"/>
      <c r="E41" s="11">
        <v>60</v>
      </c>
      <c r="F41" s="11">
        <v>60</v>
      </c>
    </row>
    <row r="42" spans="1:6">
      <c r="A42" s="10" t="s">
        <v>8343</v>
      </c>
      <c r="B42" s="11">
        <v>10</v>
      </c>
      <c r="C42" s="11">
        <v>47</v>
      </c>
      <c r="D42" s="11"/>
      <c r="E42" s="11"/>
      <c r="F42" s="11">
        <v>57</v>
      </c>
    </row>
    <row r="43" spans="1:6">
      <c r="A43" s="10" t="s">
        <v>8336</v>
      </c>
      <c r="B43" s="11"/>
      <c r="C43" s="11">
        <v>100</v>
      </c>
      <c r="D43" s="11"/>
      <c r="E43" s="11"/>
      <c r="F43" s="11">
        <v>100</v>
      </c>
    </row>
    <row r="44" spans="1:6">
      <c r="A44" s="10" t="s">
        <v>8323</v>
      </c>
      <c r="B44" s="11">
        <v>60</v>
      </c>
      <c r="C44" s="11">
        <v>120</v>
      </c>
      <c r="D44" s="11"/>
      <c r="E44" s="11">
        <v>20</v>
      </c>
      <c r="F44" s="11">
        <v>200</v>
      </c>
    </row>
    <row r="45" spans="1:6">
      <c r="A45" s="10" t="s">
        <v>8322</v>
      </c>
      <c r="B45" s="11">
        <v>100</v>
      </c>
      <c r="C45" s="11">
        <v>60</v>
      </c>
      <c r="D45" s="11"/>
      <c r="E45" s="11"/>
      <c r="F45" s="11">
        <v>160</v>
      </c>
    </row>
    <row r="46" spans="1:6">
      <c r="A46" s="10" t="s">
        <v>8342</v>
      </c>
      <c r="B46" s="11">
        <v>20</v>
      </c>
      <c r="C46" s="11"/>
      <c r="D46" s="11"/>
      <c r="E46" s="11"/>
      <c r="F46" s="11">
        <v>20</v>
      </c>
    </row>
    <row r="47" spans="1:6">
      <c r="A47" s="10" t="s">
        <v>8310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B612-D6EA-4642-BC57-4EEC32941548}">
  <dimension ref="A1:H13"/>
  <sheetViews>
    <sheetView workbookViewId="0">
      <selection activeCell="F2" sqref="F2"/>
    </sheetView>
  </sheetViews>
  <sheetFormatPr defaultRowHeight="15"/>
  <cols>
    <col min="1" max="1" width="18.140625" customWidth="1"/>
    <col min="2" max="2" width="16.5703125" customWidth="1"/>
    <col min="3" max="3" width="12.5703125" customWidth="1"/>
    <col min="4" max="4" width="18.5703125" customWidth="1"/>
    <col min="5" max="5" width="13.7109375" customWidth="1"/>
    <col min="6" max="6" width="19.5703125" customWidth="1"/>
    <col min="7" max="7" width="15.7109375" customWidth="1"/>
    <col min="8" max="8" width="18.42578125" customWidth="1"/>
  </cols>
  <sheetData>
    <row r="1" spans="1:8">
      <c r="A1" s="13" t="s">
        <v>8367</v>
      </c>
      <c r="B1" s="13" t="s">
        <v>8368</v>
      </c>
      <c r="C1" s="13" t="s">
        <v>8369</v>
      </c>
      <c r="D1" s="13" t="s">
        <v>8370</v>
      </c>
      <c r="E1" s="13" t="s">
        <v>8371</v>
      </c>
      <c r="F1" s="13" t="s">
        <v>8372</v>
      </c>
      <c r="G1" s="13" t="s">
        <v>8373</v>
      </c>
      <c r="H1" s="13" t="s">
        <v>8374</v>
      </c>
    </row>
    <row r="2" spans="1:8">
      <c r="A2" t="s">
        <v>8375</v>
      </c>
      <c r="B2">
        <f>COUNTIFS(Kick_starter!D2:D4115,"&lt;=999",Kick_starter!D2:D4115,"&gt;=0",Kick_starter!F2:F4115,"successful")</f>
        <v>322</v>
      </c>
      <c r="C2">
        <f>COUNTIFS(Kick_starter!D2:D4115,"&lt;=999",Kick_starter!D2:D4115,"&gt;=0",Kick_starter!F2:F4115,"failed")</f>
        <v>113</v>
      </c>
      <c r="D2">
        <f>COUNTIFS(Kick_starter!D2:D4115,"&lt;=999",Kick_starter!D2:D4115,"&gt;=0",Kick_starter!F2:F4115,"canceled")</f>
        <v>18</v>
      </c>
      <c r="E2">
        <f>SUM(B2:D2)</f>
        <v>453</v>
      </c>
      <c r="F2" s="15">
        <f>(B2/E2)</f>
        <v>0.71081677704194257</v>
      </c>
      <c r="G2" s="16">
        <f>(C2/E2)</f>
        <v>0.24944812362030905</v>
      </c>
      <c r="H2" s="16">
        <f>(D2/E2)</f>
        <v>3.9735099337748346E-2</v>
      </c>
    </row>
    <row r="3" spans="1:8">
      <c r="A3" t="s">
        <v>8376</v>
      </c>
      <c r="B3">
        <f>COUNTIFS(Kick_starter!D3:D4116,"&lt;=4999",Kick_starter!D3:D4116,"&gt;=1000",Kick_starter!F3:F4116,"successful")</f>
        <v>932</v>
      </c>
      <c r="C3">
        <f>COUNTIFS(Kick_starter!D2:D4115,"&lt;=4999",Kick_starter!D2:D4115,"&gt;=1000",Kick_starter!F2:F4115,"failed")</f>
        <v>420</v>
      </c>
      <c r="D3">
        <f>COUNTIFS(Kick_starter!D2:D4115,"&lt;=4999",Kick_starter!D2:D4115,"&gt;=1000",Kick_starter!F2:F4115,"canceled")</f>
        <v>60</v>
      </c>
      <c r="E3">
        <f t="shared" ref="E3:E13" si="0">SUM(B3:D3)</f>
        <v>1412</v>
      </c>
      <c r="F3" s="15">
        <f t="shared" ref="F3:F13" si="1">(B3/E3)</f>
        <v>0.66005665722379603</v>
      </c>
      <c r="G3" s="16">
        <f t="shared" ref="G3:G13" si="2">(C3/E3)</f>
        <v>0.29745042492917845</v>
      </c>
      <c r="H3" s="16">
        <f t="shared" ref="H3:H13" si="3">(D3/E3)</f>
        <v>4.2492917847025496E-2</v>
      </c>
    </row>
    <row r="4" spans="1:8">
      <c r="A4" t="s">
        <v>8377</v>
      </c>
      <c r="B4">
        <f>COUNTIFS(Kick_starter!D2:D4115,"&lt;=9999",Kick_starter!D2:D4115,"&gt;=5000",Kick_starter!F2:F4115,"successful")</f>
        <v>381</v>
      </c>
      <c r="C4">
        <f>COUNTIFS(Kick_starter!D2:D4115,"&lt;=9999",Kick_starter!D2:D4115,"&gt;=5000",Kick_starter!F2:F4115,"failed")</f>
        <v>283</v>
      </c>
      <c r="D4">
        <f>COUNTIFS(Kick_starter!D2:D4115,"&lt;=9999",Kick_starter!D2:D4115,"&gt;=5000",Kick_starter!F2:F4115,"canceled")</f>
        <v>52</v>
      </c>
      <c r="E4">
        <f t="shared" si="0"/>
        <v>716</v>
      </c>
      <c r="F4" s="15">
        <f t="shared" si="1"/>
        <v>0.53212290502793291</v>
      </c>
      <c r="G4" s="16">
        <f t="shared" si="2"/>
        <v>0.39525139664804471</v>
      </c>
      <c r="H4" s="16">
        <f t="shared" si="3"/>
        <v>7.2625698324022353E-2</v>
      </c>
    </row>
    <row r="5" spans="1:8">
      <c r="A5" t="s">
        <v>8378</v>
      </c>
      <c r="B5">
        <f>COUNTIFS(Kick_starter!D2:D4115,"&lt;=14999",Kick_starter!D2:D4115,"&gt;=10000",Kick_starter!F2:F4115,"successful")</f>
        <v>168</v>
      </c>
      <c r="C5">
        <f>COUNTIFS(Kick_starter!D2:D4115,"&lt;=14999",Kick_starter!D2:D4115,"&gt;=10000",Kick_starter!F2:F4115,"failed")</f>
        <v>144</v>
      </c>
      <c r="D5">
        <f>COUNTIFS(Kick_starter!D2:D4115,"&lt;=14999",Kick_starter!D2:D4115,"&gt;=10000",Kick_starter!F2:F4115,"canceled")</f>
        <v>40</v>
      </c>
      <c r="E5">
        <f t="shared" si="0"/>
        <v>352</v>
      </c>
      <c r="F5" s="15">
        <f t="shared" si="1"/>
        <v>0.47727272727272729</v>
      </c>
      <c r="G5" s="16">
        <f t="shared" si="2"/>
        <v>0.40909090909090912</v>
      </c>
      <c r="H5" s="16">
        <f t="shared" si="3"/>
        <v>0.11363636363636363</v>
      </c>
    </row>
    <row r="6" spans="1:8">
      <c r="A6" t="s">
        <v>8379</v>
      </c>
      <c r="B6">
        <f>COUNTIFS(Kick_starter!D2:D4115,"&lt;=19999",Kick_starter!D2:D4115,"&gt;=15000",Kick_starter!F2:F4115,"successful")</f>
        <v>94</v>
      </c>
      <c r="C6">
        <f>COUNTIFS(Kick_starter!D2:D4115,"&lt;=19999",Kick_starter!D2:D4115,"&gt;=15000",Kick_starter!F2:F4115,"failed")</f>
        <v>90</v>
      </c>
      <c r="D6">
        <f>COUNTIFS(Kick_starter!D2:D4115,"&lt;=19999",Kick_starter!D2:D4115,"&gt;=15000",Kick_starter!F2:F4115,"canceled")</f>
        <v>17</v>
      </c>
      <c r="E6">
        <f t="shared" si="0"/>
        <v>201</v>
      </c>
      <c r="F6" s="15">
        <f t="shared" si="1"/>
        <v>0.46766169154228854</v>
      </c>
      <c r="G6" s="16">
        <f t="shared" si="2"/>
        <v>0.44776119402985076</v>
      </c>
      <c r="H6" s="16">
        <f t="shared" si="3"/>
        <v>8.45771144278607E-2</v>
      </c>
    </row>
    <row r="7" spans="1:8">
      <c r="A7" t="s">
        <v>8380</v>
      </c>
      <c r="B7">
        <f>COUNTIFS(Kick_starter!D2:D4115,"&lt;=24999",Kick_starter!D2:D4115,"&gt;=20000",Kick_starter!F2:F4115,"successful")</f>
        <v>62</v>
      </c>
      <c r="C7">
        <f>COUNTIFS(Kick_starter!D2:D4115,"&lt;=24999",Kick_starter!D2:D4115,"&gt;=20000",Kick_starter!F2:F4115,"failed")</f>
        <v>72</v>
      </c>
      <c r="D7">
        <f>COUNTIFS(Kick_starter!D2:D4115,"&lt;=24999",Kick_starter!D2:D4115,"&gt;=20000",Kick_starter!F2:F4115,"canceled")</f>
        <v>14</v>
      </c>
      <c r="E7">
        <f t="shared" si="0"/>
        <v>148</v>
      </c>
      <c r="F7" s="15">
        <f t="shared" si="1"/>
        <v>0.41891891891891891</v>
      </c>
      <c r="G7" s="16">
        <f t="shared" si="2"/>
        <v>0.48648648648648651</v>
      </c>
      <c r="H7" s="16">
        <f t="shared" si="3"/>
        <v>9.45945945945946E-2</v>
      </c>
    </row>
    <row r="8" spans="1:8">
      <c r="A8" t="s">
        <v>8381</v>
      </c>
      <c r="B8">
        <f>COUNTIFS(Kick_starter!D2:D4115,"&lt;=29999",Kick_starter!D2:D4115,"&gt;=25000",Kick_starter!F2:F4115,"successful")</f>
        <v>55</v>
      </c>
      <c r="C8">
        <f>COUNTIFS(Kick_starter!D2:D4115,"&lt;=29999",Kick_starter!D2:D4115,"&gt;=25000",Kick_starter!F2:F4115,"failed")</f>
        <v>64</v>
      </c>
      <c r="D8">
        <f>COUNTIFS(Kick_starter!D2:D4115,"&lt;=29999",Kick_starter!D2:D4115,"&gt;=25000",Kick_starter!F2:F4115,"canceled")</f>
        <v>18</v>
      </c>
      <c r="E8">
        <f t="shared" si="0"/>
        <v>137</v>
      </c>
      <c r="F8" s="15">
        <f t="shared" si="1"/>
        <v>0.40145985401459855</v>
      </c>
      <c r="G8" s="16">
        <f t="shared" si="2"/>
        <v>0.46715328467153283</v>
      </c>
      <c r="H8" s="16">
        <f t="shared" si="3"/>
        <v>0.13138686131386862</v>
      </c>
    </row>
    <row r="9" spans="1:8">
      <c r="A9" t="s">
        <v>8382</v>
      </c>
      <c r="B9">
        <f>COUNTIFS(Kick_starter!D2:D4115,"&lt;=34999",Kick_starter!D2:D4115,"&gt;=30000",Kick_starter!F2:F4115,"successful")</f>
        <v>32</v>
      </c>
      <c r="C9">
        <f>COUNTIFS(Kick_starter!D2:D4115,"&lt;=34999",Kick_starter!D2:D4115,"&gt;=30000",Kick_starter!F2:F4115,"failed")</f>
        <v>37</v>
      </c>
      <c r="D9">
        <f>COUNTIFS(Kick_starter!D2:D4115,"&lt;=34999",Kick_starter!D2:D4115,"&gt;=30000",Kick_starter!F2:F4115,"canceled")</f>
        <v>13</v>
      </c>
      <c r="E9">
        <f t="shared" si="0"/>
        <v>82</v>
      </c>
      <c r="F9" s="15">
        <f t="shared" si="1"/>
        <v>0.3902439024390244</v>
      </c>
      <c r="G9" s="16">
        <f t="shared" si="2"/>
        <v>0.45121951219512196</v>
      </c>
      <c r="H9" s="16">
        <f t="shared" si="3"/>
        <v>0.15853658536585366</v>
      </c>
    </row>
    <row r="10" spans="1:8">
      <c r="A10" t="s">
        <v>8383</v>
      </c>
      <c r="B10">
        <f>COUNTIFS(Kick_starter!D2:D4115,"&lt;=39999",Kick_starter!D2:D4115,"&gt;=35000",Kick_starter!F2:F4115,"successful")</f>
        <v>26</v>
      </c>
      <c r="C10">
        <f>COUNTIFS(Kick_starter!D2:D4115,"&lt;=39999",Kick_starter!D2:D4115,"&gt;=100035000",Kick_starter!F2:F4115,"failed")</f>
        <v>0</v>
      </c>
      <c r="D10">
        <f>COUNTIFS(Kick_starter!D2:D4115,"&lt;=39999",Kick_starter!D2:D4115,"&gt;=35000",Kick_starter!F2:F4115,"canceled")</f>
        <v>7</v>
      </c>
      <c r="E10">
        <f t="shared" si="0"/>
        <v>33</v>
      </c>
      <c r="F10" s="15">
        <f t="shared" si="1"/>
        <v>0.78787878787878785</v>
      </c>
      <c r="G10" s="16">
        <f t="shared" si="2"/>
        <v>0</v>
      </c>
      <c r="H10" s="16">
        <f t="shared" si="3"/>
        <v>0.21212121212121213</v>
      </c>
    </row>
    <row r="11" spans="1:8">
      <c r="A11" t="s">
        <v>8384</v>
      </c>
      <c r="B11">
        <f>COUNTIFS(Kick_starter!D2:D4115,"&lt;=44999",Kick_starter!D2:D4115,"&gt;=40000",Kick_starter!F2:F4115,"successful")</f>
        <v>21</v>
      </c>
      <c r="C11">
        <f>COUNTIFS(Kick_starter!D2:D4115,"&lt;=44999",Kick_starter!D2:D4115,"&gt;=40000",Kick_starter!F2:F4115,"failed")</f>
        <v>16</v>
      </c>
      <c r="D11">
        <f>COUNTIFS(Kick_starter!D2:D4115,"&lt;=44999",Kick_starter!D2:D4115,"&gt;=40000",Kick_starter!F2:F4115,"canceled")</f>
        <v>6</v>
      </c>
      <c r="E11">
        <f t="shared" si="0"/>
        <v>43</v>
      </c>
      <c r="F11" s="15">
        <f t="shared" si="1"/>
        <v>0.48837209302325579</v>
      </c>
      <c r="G11" s="16">
        <f t="shared" si="2"/>
        <v>0.37209302325581395</v>
      </c>
      <c r="H11" s="16">
        <f t="shared" si="3"/>
        <v>0.13953488372093023</v>
      </c>
    </row>
    <row r="12" spans="1:8">
      <c r="A12" t="s">
        <v>8385</v>
      </c>
      <c r="B12">
        <f>COUNTIFS(Kick_starter!D2:D4115,"&lt;=49999",Kick_starter!D2:D4115,"&gt;=45000",Kick_starter!F2:F4115,"successful")</f>
        <v>6</v>
      </c>
      <c r="C12">
        <f>COUNTIFS(Kick_starter!D2:D4115,"&lt;=49999",Kick_starter!D2:D4115,"&gt;=45000",Kick_starter!F2:F4115,"failed")</f>
        <v>11</v>
      </c>
      <c r="D12">
        <f>COUNTIFS(Kick_starter!D2:D4115,"&lt;=49999",Kick_starter!D2:D4115,"&gt;=45000",Kick_starter!F2:F4115,"canceled")</f>
        <v>4</v>
      </c>
      <c r="E12">
        <f t="shared" si="0"/>
        <v>21</v>
      </c>
      <c r="F12" s="15">
        <f t="shared" si="1"/>
        <v>0.2857142857142857</v>
      </c>
      <c r="G12" s="16">
        <f t="shared" si="2"/>
        <v>0.52380952380952384</v>
      </c>
      <c r="H12" s="16">
        <f t="shared" si="3"/>
        <v>0.19047619047619047</v>
      </c>
    </row>
    <row r="13" spans="1:8" ht="30">
      <c r="A13" s="14" t="s">
        <v>8386</v>
      </c>
      <c r="B13">
        <f>COUNTIFS(Kick_starter!D2:D4115,"&gt;=50000",Kick_starter!F2:F4115,"successful")</f>
        <v>86</v>
      </c>
      <c r="C13">
        <f>COUNTIFS(Kick_starter!D2:D4115,"&gt;=50000",Kick_starter!F2:F4115,"failed")</f>
        <v>258</v>
      </c>
      <c r="D13">
        <f>COUNTIFS(Kick_starter!D2:D4115,"&gt;=50000",Kick_starter!F2:F4115,"canceled")</f>
        <v>100</v>
      </c>
      <c r="E13">
        <f t="shared" si="0"/>
        <v>444</v>
      </c>
      <c r="F13" s="15">
        <f t="shared" si="1"/>
        <v>0.19369369369369369</v>
      </c>
      <c r="G13" s="16">
        <f t="shared" si="2"/>
        <v>0.58108108108108103</v>
      </c>
      <c r="H13" s="16">
        <f t="shared" si="3"/>
        <v>0.22522522522522523</v>
      </c>
    </row>
  </sheetData>
  <pageMargins left="0.7" right="0.7" top="0.75" bottom="0.75" header="0.3" footer="0.3"/>
  <ignoredErrors>
    <ignoredError sqref="B3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R z q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5 H O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z q U C i K R 7 g O A A A A E Q A A A B M A H A B G b 3 J t d W x h c y 9 T Z W N 0 a W 9 u M S 5 t I K I Y A C i g F A A A A A A A A A A A A A A A A A A A A A A A A A A A A C t O T S 7 J z M 9 T C I b Q h t Y A U E s B A i 0 A F A A C A A g A u R z q U B Z U 0 P + m A A A A + A A A A B I A A A A A A A A A A A A A A A A A A A A A A E N v b m Z p Z y 9 Q Y W N r Y W d l L n h t b F B L A Q I t A B Q A A g A I A L k c 6 l A P y u m r p A A A A O k A A A A T A A A A A A A A A A A A A A A A A P I A A A B b Q 2 9 u d G V u d F 9 U e X B l c 1 0 u e G 1 s U E s B A i 0 A F A A C A A g A u R z q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m w g q B C R j J P s 6 w U 6 M M Y p U o A A A A A A g A A A A A A E G Y A A A A B A A A g A A A A B X 0 r t g R t f f x s 6 9 l V a X 9 P V W j 0 D W v 0 N o T y 6 S S Z e u 3 X 5 J 0 A A A A A D o A A A A A C A A A g A A A A Q 4 H G 0 X r H g 8 S r H U G S Z R / 2 0 o m W K f S 3 9 Y z U + D K J 1 p U S F R 9 Q A A A A a K D r D 9 G 5 J b w T v W 1 U + p 9 Y e f E C w 7 C B o L c U k 3 k j c O 0 k l s k Q A T j j V f f G M I F 8 1 b W K X i w F B 4 Y I y 1 s x Y 2 F I 0 4 / X V u l 2 9 V l 2 L + D 2 / P 3 Y j / 8 y M S g k F 8 V A A A A A r 2 Z Y J D p 4 w w G t D A 5 S m 2 a 8 Y n Y 3 J i G Z K 8 5 3 O 6 E o l q a c r o G O 4 T b 7 t f e M g g 8 z p t 6 Y g 9 V x 0 O P e + H l G / w v K B 4 N l M I U W b Q = = < / D a t a M a s h u p > 
</file>

<file path=customXml/itemProps1.xml><?xml version="1.0" encoding="utf-8"?>
<ds:datastoreItem xmlns:ds="http://schemas.openxmlformats.org/officeDocument/2006/customXml" ds:itemID="{F5CCF34E-1D5D-4732-97A9-AE79AD1662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Kick_starter</vt:lpstr>
      <vt:lpstr>Catagory</vt:lpstr>
      <vt:lpstr>Sub_catagory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Paimana Parnian</cp:lastModifiedBy>
  <dcterms:created xsi:type="dcterms:W3CDTF">2017-04-20T15:17:24Z</dcterms:created>
  <dcterms:modified xsi:type="dcterms:W3CDTF">2020-07-13T18:09:50Z</dcterms:modified>
</cp:coreProperties>
</file>