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03_Education\Studium\4_Semester\Simulation\PS\Repo\wait_strategies\statistics\"/>
    </mc:Choice>
  </mc:AlternateContent>
  <xr:revisionPtr revIDLastSave="0" documentId="13_ncr:1_{7EBA6DE5-A176-46BE-918F-C3490927B961}" xr6:coauthVersionLast="47" xr6:coauthVersionMax="47" xr10:uidLastSave="{00000000-0000-0000-0000-000000000000}"/>
  <bookViews>
    <workbookView xWindow="38280" yWindow="-120" windowWidth="29040" windowHeight="15840" xr2:uid="{B855B2D1-2435-EF48-A18E-62D4EEBB2D85}"/>
  </bookViews>
  <sheets>
    <sheet name="Summary" sheetId="1" r:id="rId1"/>
    <sheet name="Seed_123456789" sheetId="2" r:id="rId2"/>
    <sheet name="Seed_987654321" sheetId="3" r:id="rId3"/>
    <sheet name="Seed_24681012" sheetId="4" r:id="rId4"/>
    <sheet name="Seed_13579111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8" i="1" l="1"/>
  <c r="R138" i="1"/>
  <c r="Q138" i="1"/>
  <c r="P138" i="1"/>
  <c r="O138" i="1"/>
  <c r="N138" i="1"/>
  <c r="M138" i="1"/>
  <c r="E138" i="1"/>
  <c r="F138" i="1"/>
  <c r="G138" i="1"/>
  <c r="H138" i="1"/>
  <c r="I138" i="1"/>
  <c r="D138" i="1"/>
  <c r="C138" i="1"/>
  <c r="S137" i="1"/>
  <c r="R137" i="1"/>
  <c r="Q137" i="1"/>
  <c r="P137" i="1"/>
  <c r="O137" i="1"/>
  <c r="N137" i="1"/>
  <c r="M137" i="1"/>
  <c r="S136" i="1"/>
  <c r="R136" i="1"/>
  <c r="Q136" i="1"/>
  <c r="P136" i="1"/>
  <c r="O136" i="1"/>
  <c r="N136" i="1"/>
  <c r="M136" i="1"/>
  <c r="S135" i="1"/>
  <c r="R135" i="1"/>
  <c r="Q135" i="1"/>
  <c r="P135" i="1"/>
  <c r="O135" i="1"/>
  <c r="N135" i="1"/>
  <c r="M135" i="1"/>
  <c r="D137" i="1"/>
  <c r="E137" i="1"/>
  <c r="F137" i="1"/>
  <c r="G137" i="1"/>
  <c r="H137" i="1"/>
  <c r="I137" i="1"/>
  <c r="C137" i="1"/>
  <c r="D136" i="1"/>
  <c r="E136" i="1"/>
  <c r="F136" i="1"/>
  <c r="G136" i="1"/>
  <c r="H136" i="1"/>
  <c r="I136" i="1"/>
  <c r="C136" i="1"/>
  <c r="D135" i="1"/>
  <c r="E135" i="1"/>
  <c r="F135" i="1"/>
  <c r="G135" i="1"/>
  <c r="H135" i="1"/>
  <c r="I135" i="1"/>
  <c r="C135" i="1"/>
  <c r="I102" i="1"/>
  <c r="H102" i="1"/>
  <c r="G102" i="1"/>
  <c r="F102" i="1"/>
  <c r="E102" i="1"/>
  <c r="D102" i="1"/>
  <c r="C102" i="1"/>
  <c r="C87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I87" i="1"/>
  <c r="H87" i="1"/>
  <c r="G87" i="1"/>
  <c r="F87" i="1"/>
  <c r="E87" i="1"/>
  <c r="D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O39" i="1"/>
  <c r="P39" i="1"/>
  <c r="Q39" i="1"/>
  <c r="R39" i="1"/>
  <c r="S39" i="1"/>
  <c r="N39" i="1"/>
  <c r="M39" i="1"/>
  <c r="M38" i="1"/>
  <c r="O38" i="1"/>
  <c r="P38" i="1"/>
  <c r="Q38" i="1"/>
  <c r="R38" i="1"/>
  <c r="S38" i="1"/>
  <c r="N38" i="1"/>
  <c r="O37" i="1"/>
  <c r="P37" i="1"/>
  <c r="Q37" i="1"/>
  <c r="R37" i="1"/>
  <c r="S37" i="1"/>
  <c r="N37" i="1"/>
  <c r="M37" i="1"/>
  <c r="D38" i="1"/>
  <c r="E38" i="1"/>
  <c r="F38" i="1"/>
  <c r="G38" i="1"/>
  <c r="H38" i="1"/>
  <c r="I38" i="1"/>
  <c r="E37" i="1"/>
  <c r="F37" i="1"/>
  <c r="G37" i="1"/>
  <c r="H37" i="1"/>
  <c r="I37" i="1"/>
  <c r="D37" i="1"/>
  <c r="C38" i="1"/>
  <c r="C37" i="1"/>
  <c r="C39" i="1"/>
  <c r="I39" i="1"/>
  <c r="H39" i="1"/>
  <c r="G39" i="1"/>
  <c r="F39" i="1"/>
  <c r="E39" i="1"/>
  <c r="D39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<sst xmlns="http://schemas.openxmlformats.org/spreadsheetml/2006/main" count="143" uniqueCount="27">
  <si>
    <t>Seed</t>
  </si>
  <si>
    <t>Obs</t>
  </si>
  <si>
    <t>Qmax</t>
  </si>
  <si>
    <t>Qnow</t>
  </si>
  <si>
    <t>Qavg.</t>
  </si>
  <si>
    <t>Zeros</t>
  </si>
  <si>
    <t>max. Wait</t>
  </si>
  <si>
    <t>avg. Wait</t>
  </si>
  <si>
    <t>Nr.</t>
  </si>
  <si>
    <t>Ohne Warteschlangen-Wechsel</t>
  </si>
  <si>
    <t>Wechsel zur kürzesten Warteschlange</t>
  </si>
  <si>
    <t>Wechsel zur schnellsten Warteschlange</t>
  </si>
  <si>
    <t>Kunde wählt bei Ankunft kürzeste Warteschlange</t>
  </si>
  <si>
    <t>Kunde wählt bei Ankunft schnellste Warteschlange</t>
  </si>
  <si>
    <t>AVG</t>
  </si>
  <si>
    <t>WS1 AVG</t>
  </si>
  <si>
    <t>WS2 AVG</t>
  </si>
  <si>
    <t>Single-WS mit 2 Schalter</t>
  </si>
  <si>
    <t>Multi-WS mit 2 Schalter</t>
  </si>
  <si>
    <t>Wechsel zur schnellsten Warteschlange (schnellste Variante mit 2 Schalter)</t>
  </si>
  <si>
    <t>Ohne Warteschlangen-Wechsel (langsamste Variante mit 2 Schalter)</t>
  </si>
  <si>
    <t>Single-WS mit 3 Schalter</t>
  </si>
  <si>
    <t>Multi-WS mit 3 Schalter</t>
  </si>
  <si>
    <t>WS3 AVG</t>
  </si>
  <si>
    <t>#Tests</t>
  </si>
  <si>
    <t>SimulationTime</t>
  </si>
  <si>
    <t>Customer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</si>
</sst>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3" borderId="0" xfId="0" applyFont="1" applyFill="1" applyBorder="1"/>
    <xf numFmtId="4" fontId="2" fillId="3" borderId="0" xfId="0" applyNumberFormat="1" applyFont="1" applyFill="1" applyBorder="1"/>
    <xf numFmtId="164" fontId="2" fillId="3" borderId="0" xfId="0" applyNumberFormat="1" applyFont="1" applyFill="1" applyBorder="1"/>
    <xf numFmtId="0" fontId="2" fillId="0" borderId="0" xfId="0" applyFont="1" applyBorder="1"/>
    <xf numFmtId="0" fontId="3" fillId="5" borderId="0" xfId="0" applyFont="1" applyFill="1"/>
    <xf numFmtId="0" fontId="0" fillId="0" borderId="0" xfId="0" applyFill="1"/>
    <xf numFmtId="2" fontId="2" fillId="3" borderId="0" xfId="0" applyNumberFormat="1" applyFont="1" applyFill="1" applyBorder="1"/>
    <xf numFmtId="0" fontId="0" fillId="0" borderId="0" xfId="0" applyFont="1"/>
    <xf numFmtId="0" fontId="0" fillId="5" borderId="0" xfId="0" applyFont="1" applyFill="1"/>
    <xf numFmtId="0" fontId="0" fillId="0" borderId="1" xfId="0" applyFont="1" applyBorder="1"/>
    <xf numFmtId="0" fontId="4" fillId="0" borderId="0" xfId="0" applyFont="1"/>
    <xf numFmtId="4" fontId="4" fillId="0" borderId="0" xfId="0" applyNumberFormat="1" applyFont="1"/>
    <xf numFmtId="0" fontId="0" fillId="2" borderId="0" xfId="0" applyFont="1" applyFill="1"/>
    <xf numFmtId="0" fontId="0" fillId="0" borderId="0" xfId="0" applyFont="1" applyBorder="1"/>
    <xf numFmtId="0" fontId="0" fillId="4" borderId="1" xfId="0" applyFont="1" applyFill="1" applyBorder="1"/>
    <xf numFmtId="165" fontId="0" fillId="4" borderId="1" xfId="0" applyNumberFormat="1" applyFont="1" applyFill="1" applyBorder="1"/>
    <xf numFmtId="2" fontId="0" fillId="4" borderId="1" xfId="0" applyNumberFormat="1" applyFont="1" applyFill="1" applyBorder="1"/>
    <xf numFmtId="0" fontId="4" fillId="0" borderId="1" xfId="0" applyFont="1" applyBorder="1"/>
    <xf numFmtId="4" fontId="4" fillId="0" borderId="1" xfId="0" applyNumberFormat="1" applyFont="1" applyBorder="1"/>
    <xf numFmtId="165" fontId="4" fillId="0" borderId="1" xfId="0" applyNumberFormat="1" applyFont="1" applyBorder="1"/>
    <xf numFmtId="2" fontId="4" fillId="0" borderId="1" xfId="0" applyNumberFormat="1" applyFont="1" applyBorder="1"/>
    <xf numFmtId="0" fontId="4" fillId="0" borderId="0" xfId="0" applyFont="1" applyBorder="1"/>
    <xf numFmtId="4" fontId="4" fillId="0" borderId="0" xfId="0" applyNumberFormat="1" applyFont="1" applyBorder="1"/>
    <xf numFmtId="165" fontId="4" fillId="0" borderId="0" xfId="0" applyNumberFormat="1" applyFont="1" applyBorder="1"/>
    <xf numFmtId="0" fontId="0" fillId="0" borderId="2" xfId="0" applyFont="1" applyFill="1" applyBorder="1"/>
    <xf numFmtId="165" fontId="2" fillId="3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Seed_123456789!$A$2:$A$144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Seed_123456789!$A$2:$A$144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Seed_123456789!$B$2:$B$144</c:f>
              <c:numCache>
                <c:formatCode>General</c:formatCode>
                <c:ptCount val="14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3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2-4E30-AFA8-8A54D524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Seed_987654321!$A$2:$A$144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Seed_987654321!$A$2:$A$144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Seed_987654321!$B$2:$B$144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5-4400-B8D3-DC1EC72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Seed_24681012!$A$2:$A$144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Seed_24681012!$A$2:$A$144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Seed_24681012!$B$2:$B$144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44A-8D37-1F9CEAF6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Seed_135791113!$A$2:$A$144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Seed_135791113!$A$2:$A$144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Seed_135791113!$B$2:$B$144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7-4D26-920C-231C0F5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6E3CE-573D-4E3D-861B-C1FBCFB4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8C83C2-73E0-42E6-8768-F98AC7DC8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24D5C7-302C-4B62-BDB7-05B90C99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D1E71-E71F-48CF-9C1D-25F38FEA2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4F1F-1C19-894B-8572-7A27CFF433ED}">
  <dimension ref="A1:V138"/>
  <sheetViews>
    <sheetView tabSelected="1" topLeftCell="A112" zoomScale="85" zoomScaleNormal="85" workbookViewId="0">
      <selection activeCell="V135" sqref="V135"/>
    </sheetView>
  </sheetViews>
  <sheetFormatPr baseColWidth="10" defaultRowHeight="15.75" x14ac:dyDescent="0.25"/>
  <cols>
    <col min="1" max="1" width="4" customWidth="1"/>
    <col min="2" max="2" width="12.125" customWidth="1"/>
    <col min="3" max="3" width="10.125" customWidth="1"/>
    <col min="4" max="4" width="9.5" customWidth="1"/>
    <col min="5" max="5" width="6.875" customWidth="1"/>
    <col min="6" max="6" width="10.5" customWidth="1"/>
    <col min="7" max="8" width="10.125" customWidth="1"/>
    <col min="9" max="9" width="10" customWidth="1"/>
    <col min="11" max="11" width="4.375" customWidth="1"/>
    <col min="12" max="12" width="12.875" customWidth="1"/>
    <col min="13" max="13" width="8.75" customWidth="1"/>
    <col min="14" max="15" width="7.375" customWidth="1"/>
    <col min="16" max="16" width="8.625" customWidth="1"/>
    <col min="17" max="17" width="9.375" customWidth="1"/>
    <col min="18" max="18" width="10.375" customWidth="1"/>
    <col min="19" max="19" width="8.875" customWidth="1"/>
  </cols>
  <sheetData>
    <row r="1" spans="1:2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2" ht="23.25" x14ac:dyDescent="0.35">
      <c r="A2" s="7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</row>
    <row r="3" spans="1:22" x14ac:dyDescent="0.25">
      <c r="A3" s="12" t="s">
        <v>8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0"/>
      <c r="K3" s="10"/>
      <c r="L3" s="10"/>
      <c r="M3" s="10"/>
      <c r="N3" s="10"/>
      <c r="O3" s="10"/>
      <c r="P3" s="10"/>
      <c r="Q3" s="10"/>
      <c r="R3" s="10"/>
      <c r="S3" s="10"/>
      <c r="U3" t="s">
        <v>24</v>
      </c>
      <c r="V3">
        <v>9</v>
      </c>
    </row>
    <row r="4" spans="1:22" ht="18.75" x14ac:dyDescent="0.3">
      <c r="A4" s="12">
        <v>1</v>
      </c>
      <c r="B4" s="12">
        <v>9229105</v>
      </c>
      <c r="C4" s="12">
        <v>348</v>
      </c>
      <c r="D4" s="13">
        <v>13</v>
      </c>
      <c r="E4" s="13">
        <v>0</v>
      </c>
      <c r="F4" s="14">
        <v>0.99104999999999999</v>
      </c>
      <c r="G4" s="13">
        <v>206</v>
      </c>
      <c r="H4" s="14">
        <v>34.013100000000001</v>
      </c>
      <c r="I4" s="14">
        <v>4.1007999999999996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22" ht="18.75" x14ac:dyDescent="0.3">
      <c r="A5" s="12">
        <v>2</v>
      </c>
      <c r="B5" s="12">
        <v>1229105</v>
      </c>
      <c r="C5" s="12">
        <v>345</v>
      </c>
      <c r="D5" s="13">
        <v>12</v>
      </c>
      <c r="E5" s="13">
        <v>0</v>
      </c>
      <c r="F5" s="14">
        <v>0.87641000000000002</v>
      </c>
      <c r="G5" s="13">
        <v>208</v>
      </c>
      <c r="H5" s="14">
        <v>31.4498</v>
      </c>
      <c r="I5" s="14">
        <v>3.6579999999999999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22" ht="18.75" x14ac:dyDescent="0.3">
      <c r="A6" s="12">
        <v>3</v>
      </c>
      <c r="B6" s="12">
        <v>91229105</v>
      </c>
      <c r="C6" s="12">
        <v>335</v>
      </c>
      <c r="D6" s="13">
        <v>8</v>
      </c>
      <c r="E6" s="13">
        <v>0</v>
      </c>
      <c r="F6" s="14">
        <v>0.60392000000000001</v>
      </c>
      <c r="G6" s="13">
        <v>215</v>
      </c>
      <c r="H6" s="14">
        <v>15.980499999999999</v>
      </c>
      <c r="I6" s="14">
        <v>2.5958999999999999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22" ht="18.75" x14ac:dyDescent="0.3">
      <c r="A7" s="12">
        <v>4</v>
      </c>
      <c r="B7" s="12">
        <v>591229105</v>
      </c>
      <c r="C7" s="12">
        <v>354</v>
      </c>
      <c r="D7" s="13">
        <v>17</v>
      </c>
      <c r="E7" s="13">
        <v>0</v>
      </c>
      <c r="F7" s="14">
        <v>1.67784</v>
      </c>
      <c r="G7" s="13">
        <v>210</v>
      </c>
      <c r="H7" s="14">
        <v>39.426200000000001</v>
      </c>
      <c r="I7" s="14">
        <v>6.8250000000000002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22" ht="18.75" x14ac:dyDescent="0.3">
      <c r="A8" s="12">
        <v>5</v>
      </c>
      <c r="B8" s="12">
        <v>229105</v>
      </c>
      <c r="C8" s="12">
        <v>336</v>
      </c>
      <c r="D8" s="13">
        <v>8</v>
      </c>
      <c r="E8" s="13">
        <v>0</v>
      </c>
      <c r="F8" s="14">
        <v>0.52632000000000001</v>
      </c>
      <c r="G8" s="13">
        <v>217</v>
      </c>
      <c r="H8" s="14">
        <v>20.013100000000001</v>
      </c>
      <c r="I8" s="14">
        <v>2.2555999999999998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22" ht="18.75" x14ac:dyDescent="0.3">
      <c r="A9" s="12">
        <v>6</v>
      </c>
      <c r="B9" s="12">
        <v>123456789</v>
      </c>
      <c r="C9" s="12">
        <v>348</v>
      </c>
      <c r="D9" s="13">
        <v>11</v>
      </c>
      <c r="E9" s="13">
        <v>0</v>
      </c>
      <c r="F9" s="14">
        <v>1.0765</v>
      </c>
      <c r="G9" s="13">
        <v>215</v>
      </c>
      <c r="H9" s="14">
        <v>30.806999999999999</v>
      </c>
      <c r="I9" s="14">
        <v>4.4543999999999997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22" ht="18.75" x14ac:dyDescent="0.3">
      <c r="A10" s="12">
        <v>7</v>
      </c>
      <c r="B10" s="12">
        <v>987654321</v>
      </c>
      <c r="C10" s="12">
        <v>344</v>
      </c>
      <c r="D10" s="13">
        <v>14</v>
      </c>
      <c r="E10" s="13">
        <v>0</v>
      </c>
      <c r="F10" s="14">
        <v>1.48071</v>
      </c>
      <c r="G10" s="13">
        <v>185</v>
      </c>
      <c r="H10" s="14">
        <v>36.781500000000001</v>
      </c>
      <c r="I10" s="14">
        <v>6.1982999999999997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22" ht="18.75" x14ac:dyDescent="0.3">
      <c r="A11" s="12">
        <v>8</v>
      </c>
      <c r="B11" s="12">
        <v>24681012</v>
      </c>
      <c r="C11" s="12">
        <v>356</v>
      </c>
      <c r="D11" s="13">
        <v>11</v>
      </c>
      <c r="E11" s="13">
        <v>0</v>
      </c>
      <c r="F11" s="14">
        <v>0.92286000000000001</v>
      </c>
      <c r="G11" s="13">
        <v>204</v>
      </c>
      <c r="H11" s="14">
        <v>27.1187</v>
      </c>
      <c r="I11" s="14">
        <v>3.7328999999999999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22" ht="18.75" x14ac:dyDescent="0.3">
      <c r="A12" s="12">
        <v>9</v>
      </c>
      <c r="B12" s="12">
        <v>135791113</v>
      </c>
      <c r="C12" s="12">
        <v>318</v>
      </c>
      <c r="D12" s="13">
        <v>8</v>
      </c>
      <c r="E12" s="13">
        <v>0</v>
      </c>
      <c r="F12" s="14">
        <v>0.51227999999999996</v>
      </c>
      <c r="G12" s="13">
        <v>212</v>
      </c>
      <c r="H12" s="14">
        <v>21.812999999999999</v>
      </c>
      <c r="I12" s="14">
        <v>2.3197000000000001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22" s="1" customFormat="1" ht="18.75" x14ac:dyDescent="0.3">
      <c r="A13" s="6"/>
      <c r="B13" s="3" t="s">
        <v>14</v>
      </c>
      <c r="C13" s="9">
        <f>SUM(C4:C12) / $V$3</f>
        <v>342.66666666666669</v>
      </c>
      <c r="D13" s="3">
        <f>SUM(D4:D12) / $V$3</f>
        <v>11.333333333333334</v>
      </c>
      <c r="E13" s="9">
        <f>SUM(E4:E12) / $V$3</f>
        <v>0</v>
      </c>
      <c r="F13" s="4">
        <f>SUM(F4:F12) / $V$3</f>
        <v>0.96309888888888884</v>
      </c>
      <c r="G13" s="9">
        <f>SUM(G4:G12) / $V$3</f>
        <v>208</v>
      </c>
      <c r="H13" s="4">
        <f>SUM(H4:H12) /$V$3</f>
        <v>28.600322222222221</v>
      </c>
      <c r="I13" s="4">
        <f>SUM(I4:I12) /$V$3</f>
        <v>4.0156222222222224</v>
      </c>
    </row>
    <row r="14" spans="1:2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2" ht="23.25" x14ac:dyDescent="0.35">
      <c r="A15" s="7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22" ht="18.75" x14ac:dyDescent="0.3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13</v>
      </c>
      <c r="L16" s="1"/>
      <c r="M16" s="1"/>
      <c r="N16" s="1"/>
      <c r="O16" s="10"/>
      <c r="P16" s="10"/>
      <c r="Q16" s="10"/>
      <c r="R16" s="10"/>
      <c r="S16" s="10"/>
    </row>
    <row r="17" spans="1:19" x14ac:dyDescent="0.25">
      <c r="A17" s="2" t="s">
        <v>9</v>
      </c>
      <c r="B17" s="15"/>
      <c r="C17" s="15"/>
      <c r="D17" s="15"/>
      <c r="E17" s="15"/>
      <c r="F17" s="15"/>
      <c r="G17" s="15"/>
      <c r="H17" s="15"/>
      <c r="I17" s="15"/>
      <c r="J17" s="10"/>
      <c r="K17" s="2" t="s">
        <v>9</v>
      </c>
      <c r="L17" s="15"/>
      <c r="M17" s="15"/>
      <c r="N17" s="15"/>
      <c r="O17" s="15"/>
      <c r="P17" s="15"/>
      <c r="Q17" s="15"/>
      <c r="R17" s="15"/>
      <c r="S17" s="15"/>
    </row>
    <row r="18" spans="1:19" x14ac:dyDescent="0.25">
      <c r="A18" s="12" t="s">
        <v>8</v>
      </c>
      <c r="B18" s="12" t="s">
        <v>0</v>
      </c>
      <c r="C18" s="12" t="s">
        <v>1</v>
      </c>
      <c r="D18" s="12" t="s">
        <v>2</v>
      </c>
      <c r="E18" s="12" t="s">
        <v>3</v>
      </c>
      <c r="F18" s="12" t="s">
        <v>4</v>
      </c>
      <c r="G18" s="12" t="s">
        <v>5</v>
      </c>
      <c r="H18" s="12" t="s">
        <v>6</v>
      </c>
      <c r="I18" s="12" t="s">
        <v>7</v>
      </c>
      <c r="J18" s="10"/>
      <c r="K18" s="12" t="s">
        <v>8</v>
      </c>
      <c r="L18" s="12" t="s">
        <v>0</v>
      </c>
      <c r="M18" s="12" t="s">
        <v>1</v>
      </c>
      <c r="N18" s="12" t="s">
        <v>2</v>
      </c>
      <c r="O18" s="12" t="s">
        <v>3</v>
      </c>
      <c r="P18" s="12" t="s">
        <v>4</v>
      </c>
      <c r="Q18" s="12" t="s">
        <v>5</v>
      </c>
      <c r="R18" s="12" t="s">
        <v>6</v>
      </c>
      <c r="S18" s="12" t="s">
        <v>7</v>
      </c>
    </row>
    <row r="19" spans="1:19" ht="18.75" x14ac:dyDescent="0.3">
      <c r="A19" s="12">
        <v>1</v>
      </c>
      <c r="B19" s="12">
        <v>9229105</v>
      </c>
      <c r="C19" s="12">
        <v>239</v>
      </c>
      <c r="D19" s="20">
        <v>7</v>
      </c>
      <c r="E19" s="20">
        <v>0</v>
      </c>
      <c r="F19" s="21">
        <v>0.91113</v>
      </c>
      <c r="G19" s="20">
        <v>60</v>
      </c>
      <c r="H19" s="21">
        <v>43.686900000000001</v>
      </c>
      <c r="I19" s="21">
        <v>5.4896000000000003</v>
      </c>
      <c r="J19" s="10"/>
      <c r="K19" s="12">
        <v>1</v>
      </c>
      <c r="L19" s="12">
        <v>9229105</v>
      </c>
      <c r="M19" s="12">
        <v>241</v>
      </c>
      <c r="N19" s="20">
        <v>6</v>
      </c>
      <c r="O19" s="20">
        <v>0</v>
      </c>
      <c r="P19" s="21">
        <v>0.92520999999999998</v>
      </c>
      <c r="Q19" s="20">
        <v>60</v>
      </c>
      <c r="R19" s="21">
        <v>36.698300000000003</v>
      </c>
      <c r="S19" s="21">
        <v>5.5282</v>
      </c>
    </row>
    <row r="20" spans="1:19" ht="18.75" x14ac:dyDescent="0.3">
      <c r="A20" s="12"/>
      <c r="B20" s="12"/>
      <c r="C20" s="12">
        <v>109</v>
      </c>
      <c r="D20" s="20">
        <v>6</v>
      </c>
      <c r="E20" s="20">
        <v>0</v>
      </c>
      <c r="F20" s="21">
        <v>0.48562</v>
      </c>
      <c r="G20" s="20">
        <v>47</v>
      </c>
      <c r="H20" s="21">
        <v>32.581400000000002</v>
      </c>
      <c r="I20" s="21">
        <v>6.4154</v>
      </c>
      <c r="J20" s="10"/>
      <c r="K20" s="12"/>
      <c r="L20" s="12"/>
      <c r="M20" s="12">
        <v>107</v>
      </c>
      <c r="N20" s="20">
        <v>12</v>
      </c>
      <c r="O20" s="20">
        <v>0</v>
      </c>
      <c r="P20" s="21">
        <v>0.52046000000000003</v>
      </c>
      <c r="Q20" s="20">
        <v>50</v>
      </c>
      <c r="R20" s="21">
        <v>59.780299999999997</v>
      </c>
      <c r="S20" s="21">
        <v>7.0042</v>
      </c>
    </row>
    <row r="21" spans="1:19" ht="18.75" x14ac:dyDescent="0.3">
      <c r="A21" s="12">
        <v>2</v>
      </c>
      <c r="B21" s="12">
        <v>1229105</v>
      </c>
      <c r="C21" s="12">
        <v>241</v>
      </c>
      <c r="D21" s="20">
        <v>6</v>
      </c>
      <c r="E21" s="20">
        <v>0</v>
      </c>
      <c r="F21" s="21">
        <v>0.81257000000000001</v>
      </c>
      <c r="G21" s="20">
        <v>68</v>
      </c>
      <c r="H21" s="21">
        <v>37.320799999999998</v>
      </c>
      <c r="I21" s="21">
        <v>4.8552</v>
      </c>
      <c r="J21" s="10"/>
      <c r="K21" s="12">
        <v>2</v>
      </c>
      <c r="L21" s="12">
        <v>1229105</v>
      </c>
      <c r="M21" s="12">
        <v>244</v>
      </c>
      <c r="N21" s="20">
        <v>7</v>
      </c>
      <c r="O21" s="20">
        <v>0</v>
      </c>
      <c r="P21" s="21">
        <v>0.77720999999999996</v>
      </c>
      <c r="Q21" s="20">
        <v>68</v>
      </c>
      <c r="R21" s="21">
        <v>42.855200000000004</v>
      </c>
      <c r="S21" s="21">
        <v>4.5868000000000002</v>
      </c>
    </row>
    <row r="22" spans="1:19" ht="18.75" x14ac:dyDescent="0.3">
      <c r="A22" s="12"/>
      <c r="B22" s="12"/>
      <c r="C22" s="12">
        <v>104</v>
      </c>
      <c r="D22" s="20">
        <v>6</v>
      </c>
      <c r="E22" s="20">
        <v>0</v>
      </c>
      <c r="F22" s="21">
        <v>0.42910999999999999</v>
      </c>
      <c r="G22" s="20">
        <v>44</v>
      </c>
      <c r="H22" s="21">
        <v>32.627000000000002</v>
      </c>
      <c r="I22" s="21">
        <v>5.9414999999999996</v>
      </c>
      <c r="J22" s="10"/>
      <c r="K22" s="12"/>
      <c r="L22" s="12"/>
      <c r="M22" s="12">
        <v>101</v>
      </c>
      <c r="N22" s="20">
        <v>11</v>
      </c>
      <c r="O22" s="20">
        <v>0</v>
      </c>
      <c r="P22" s="21">
        <v>0.51939999999999997</v>
      </c>
      <c r="Q22" s="20">
        <v>46</v>
      </c>
      <c r="R22" s="21">
        <v>68.489000000000004</v>
      </c>
      <c r="S22" s="21">
        <v>7.4051999999999998</v>
      </c>
    </row>
    <row r="23" spans="1:19" ht="18.75" x14ac:dyDescent="0.3">
      <c r="A23" s="12">
        <v>3</v>
      </c>
      <c r="B23" s="12">
        <v>91229105</v>
      </c>
      <c r="C23" s="12">
        <v>239</v>
      </c>
      <c r="D23" s="20">
        <v>4</v>
      </c>
      <c r="E23" s="20">
        <v>0</v>
      </c>
      <c r="F23" s="21">
        <v>0.71728000000000003</v>
      </c>
      <c r="G23" s="20">
        <v>65</v>
      </c>
      <c r="H23" s="21">
        <v>22.3338</v>
      </c>
      <c r="I23" s="21">
        <v>4.3216000000000001</v>
      </c>
      <c r="J23" s="10"/>
      <c r="K23" s="12">
        <v>3</v>
      </c>
      <c r="L23" s="12">
        <v>91229105</v>
      </c>
      <c r="M23" s="12">
        <v>238</v>
      </c>
      <c r="N23" s="20">
        <v>6</v>
      </c>
      <c r="O23" s="20">
        <v>0</v>
      </c>
      <c r="P23" s="21">
        <v>0.76915999999999995</v>
      </c>
      <c r="Q23" s="20">
        <v>67</v>
      </c>
      <c r="R23" s="21">
        <v>30.136700000000001</v>
      </c>
      <c r="S23" s="21">
        <v>4.6536999999999997</v>
      </c>
    </row>
    <row r="24" spans="1:19" ht="18.75" x14ac:dyDescent="0.3">
      <c r="A24" s="12"/>
      <c r="B24" s="12"/>
      <c r="C24" s="12">
        <v>96</v>
      </c>
      <c r="D24" s="20">
        <v>4</v>
      </c>
      <c r="E24" s="20">
        <v>0</v>
      </c>
      <c r="F24" s="21">
        <v>0.29576999999999998</v>
      </c>
      <c r="G24" s="20">
        <v>48</v>
      </c>
      <c r="H24" s="21">
        <v>17.190799999999999</v>
      </c>
      <c r="I24" s="21">
        <v>4.4366000000000003</v>
      </c>
      <c r="J24" s="10"/>
      <c r="K24" s="12"/>
      <c r="L24" s="12"/>
      <c r="M24" s="12">
        <v>97</v>
      </c>
      <c r="N24" s="20">
        <v>7</v>
      </c>
      <c r="O24" s="20">
        <v>0</v>
      </c>
      <c r="P24" s="21">
        <v>0.28327000000000002</v>
      </c>
      <c r="Q24" s="20">
        <v>52</v>
      </c>
      <c r="R24" s="21">
        <v>24.235499999999998</v>
      </c>
      <c r="S24" s="21">
        <v>4.2053000000000003</v>
      </c>
    </row>
    <row r="25" spans="1:19" ht="18.75" x14ac:dyDescent="0.3">
      <c r="A25" s="12">
        <v>4</v>
      </c>
      <c r="B25" s="12">
        <v>591229105</v>
      </c>
      <c r="C25" s="12">
        <v>238</v>
      </c>
      <c r="D25" s="20">
        <v>9</v>
      </c>
      <c r="E25" s="20">
        <v>0</v>
      </c>
      <c r="F25" s="21">
        <v>1.26955</v>
      </c>
      <c r="G25" s="20">
        <v>65</v>
      </c>
      <c r="H25" s="21">
        <v>53.363199999999999</v>
      </c>
      <c r="I25" s="21">
        <v>7.6813000000000002</v>
      </c>
      <c r="J25" s="10"/>
      <c r="K25" s="12">
        <v>4</v>
      </c>
      <c r="L25" s="12">
        <v>591229105</v>
      </c>
      <c r="M25" s="12">
        <v>238</v>
      </c>
      <c r="N25" s="20">
        <v>13</v>
      </c>
      <c r="O25" s="20">
        <v>0</v>
      </c>
      <c r="P25" s="21">
        <v>1.1567400000000001</v>
      </c>
      <c r="Q25" s="20">
        <v>68</v>
      </c>
      <c r="R25" s="21">
        <v>66.769400000000005</v>
      </c>
      <c r="S25" s="21">
        <v>6.9987000000000004</v>
      </c>
    </row>
    <row r="26" spans="1:19" ht="18.75" x14ac:dyDescent="0.3">
      <c r="A26" s="12"/>
      <c r="B26" s="12"/>
      <c r="C26" s="12">
        <v>116</v>
      </c>
      <c r="D26" s="20">
        <v>9</v>
      </c>
      <c r="E26" s="20">
        <v>0</v>
      </c>
      <c r="F26" s="21">
        <v>0.82296999999999998</v>
      </c>
      <c r="G26" s="20">
        <v>46</v>
      </c>
      <c r="H26" s="21">
        <v>37.3947</v>
      </c>
      <c r="I26" s="21">
        <v>10.216200000000001</v>
      </c>
      <c r="J26" s="10"/>
      <c r="K26" s="12"/>
      <c r="L26" s="12"/>
      <c r="M26" s="12">
        <v>116</v>
      </c>
      <c r="N26" s="20">
        <v>17</v>
      </c>
      <c r="O26" s="20">
        <v>0</v>
      </c>
      <c r="P26" s="21">
        <v>1.0334000000000001</v>
      </c>
      <c r="Q26" s="20">
        <v>52</v>
      </c>
      <c r="R26" s="21">
        <v>82.482600000000005</v>
      </c>
      <c r="S26" s="21">
        <v>12.8283</v>
      </c>
    </row>
    <row r="27" spans="1:19" ht="18.75" x14ac:dyDescent="0.3">
      <c r="A27" s="12">
        <v>5</v>
      </c>
      <c r="B27" s="12">
        <v>229105</v>
      </c>
      <c r="C27" s="12">
        <v>238</v>
      </c>
      <c r="D27" s="20">
        <v>5</v>
      </c>
      <c r="E27" s="20">
        <v>0</v>
      </c>
      <c r="F27" s="21">
        <v>0.64483000000000001</v>
      </c>
      <c r="G27" s="20">
        <v>64</v>
      </c>
      <c r="H27" s="21">
        <v>26.1999</v>
      </c>
      <c r="I27" s="21">
        <v>3.9015</v>
      </c>
      <c r="J27" s="10"/>
      <c r="K27" s="12">
        <v>5</v>
      </c>
      <c r="L27" s="12">
        <v>229105</v>
      </c>
      <c r="M27" s="12">
        <v>239</v>
      </c>
      <c r="N27" s="20">
        <v>8</v>
      </c>
      <c r="O27" s="20">
        <v>0</v>
      </c>
      <c r="P27" s="21">
        <v>0.65049999999999997</v>
      </c>
      <c r="Q27" s="20">
        <v>64</v>
      </c>
      <c r="R27" s="21">
        <v>38.645600000000002</v>
      </c>
      <c r="S27" s="21">
        <v>3.9192999999999998</v>
      </c>
    </row>
    <row r="28" spans="1:19" ht="18.75" x14ac:dyDescent="0.3">
      <c r="A28" s="16"/>
      <c r="B28" s="12"/>
      <c r="C28" s="12">
        <v>98</v>
      </c>
      <c r="D28" s="20">
        <v>4</v>
      </c>
      <c r="E28" s="20">
        <v>0</v>
      </c>
      <c r="F28" s="21">
        <v>0.26225999999999999</v>
      </c>
      <c r="G28" s="20">
        <v>50</v>
      </c>
      <c r="H28" s="21">
        <v>18.875</v>
      </c>
      <c r="I28" s="21">
        <v>3.8536000000000001</v>
      </c>
      <c r="J28" s="10"/>
      <c r="K28" s="16"/>
      <c r="L28" s="12"/>
      <c r="M28" s="12">
        <v>97</v>
      </c>
      <c r="N28" s="20">
        <v>6</v>
      </c>
      <c r="O28" s="20">
        <v>0</v>
      </c>
      <c r="P28" s="21">
        <v>0.27582000000000001</v>
      </c>
      <c r="Q28" s="20">
        <v>50</v>
      </c>
      <c r="R28" s="21">
        <v>28.8127</v>
      </c>
      <c r="S28" s="21">
        <v>4.0945999999999998</v>
      </c>
    </row>
    <row r="29" spans="1:19" ht="18.75" x14ac:dyDescent="0.3">
      <c r="A29" s="12">
        <v>6</v>
      </c>
      <c r="B29" s="12">
        <v>123456789</v>
      </c>
      <c r="C29" s="12">
        <v>245</v>
      </c>
      <c r="D29" s="20">
        <v>6</v>
      </c>
      <c r="E29" s="20">
        <v>0</v>
      </c>
      <c r="F29" s="21">
        <v>0.91381000000000001</v>
      </c>
      <c r="G29" s="20">
        <v>78</v>
      </c>
      <c r="H29" s="21">
        <v>33.873100000000001</v>
      </c>
      <c r="I29" s="21">
        <v>5.3708999999999998</v>
      </c>
      <c r="J29" s="10"/>
      <c r="K29" s="12">
        <v>6</v>
      </c>
      <c r="L29" s="12">
        <v>123456789</v>
      </c>
      <c r="M29" s="12">
        <v>242</v>
      </c>
      <c r="N29" s="20">
        <v>11</v>
      </c>
      <c r="O29" s="20">
        <v>0</v>
      </c>
      <c r="P29" s="21">
        <v>1.14995</v>
      </c>
      <c r="Q29" s="20">
        <v>76</v>
      </c>
      <c r="R29" s="21">
        <v>63.1248</v>
      </c>
      <c r="S29" s="21">
        <v>6.8426</v>
      </c>
    </row>
    <row r="30" spans="1:19" ht="18.75" x14ac:dyDescent="0.3">
      <c r="A30" s="16"/>
      <c r="B30" s="12"/>
      <c r="C30" s="12">
        <v>103</v>
      </c>
      <c r="D30" s="20">
        <v>6</v>
      </c>
      <c r="E30" s="20">
        <v>0</v>
      </c>
      <c r="F30" s="21">
        <v>0.52168000000000003</v>
      </c>
      <c r="G30" s="20">
        <v>46</v>
      </c>
      <c r="H30" s="21">
        <v>33.088700000000003</v>
      </c>
      <c r="I30" s="21">
        <v>7.2933000000000003</v>
      </c>
      <c r="J30" s="10"/>
      <c r="K30" s="16"/>
      <c r="L30" s="12"/>
      <c r="M30" s="12">
        <v>106</v>
      </c>
      <c r="N30" s="20">
        <v>7</v>
      </c>
      <c r="O30" s="20">
        <v>0</v>
      </c>
      <c r="P30" s="21">
        <v>0.35918</v>
      </c>
      <c r="Q30" s="20">
        <v>50</v>
      </c>
      <c r="R30" s="21">
        <v>30.131599999999999</v>
      </c>
      <c r="S30" s="21">
        <v>4.8792999999999997</v>
      </c>
    </row>
    <row r="31" spans="1:19" ht="18.75" x14ac:dyDescent="0.3">
      <c r="A31" s="12">
        <v>7</v>
      </c>
      <c r="B31" s="12">
        <v>987654321</v>
      </c>
      <c r="C31" s="12">
        <v>242</v>
      </c>
      <c r="D31" s="20">
        <v>7</v>
      </c>
      <c r="E31" s="20">
        <v>1</v>
      </c>
      <c r="F31" s="21">
        <v>1.11564</v>
      </c>
      <c r="G31" s="20">
        <v>68</v>
      </c>
      <c r="H31" s="21">
        <v>39.688299999999998</v>
      </c>
      <c r="I31" s="21">
        <v>6.6344000000000003</v>
      </c>
      <c r="J31" s="10"/>
      <c r="K31" s="12">
        <v>7</v>
      </c>
      <c r="L31" s="12">
        <v>987654321</v>
      </c>
      <c r="M31" s="12">
        <v>242</v>
      </c>
      <c r="N31" s="20">
        <v>11</v>
      </c>
      <c r="O31" s="20">
        <v>1</v>
      </c>
      <c r="P31" s="21">
        <v>1.4023399999999999</v>
      </c>
      <c r="Q31" s="20">
        <v>66</v>
      </c>
      <c r="R31" s="21">
        <v>50.2485</v>
      </c>
      <c r="S31" s="21">
        <v>8.3402999999999992</v>
      </c>
    </row>
    <row r="32" spans="1:19" ht="18.75" x14ac:dyDescent="0.3">
      <c r="A32" s="16"/>
      <c r="B32" s="12"/>
      <c r="C32" s="12">
        <v>101</v>
      </c>
      <c r="D32" s="20">
        <v>7</v>
      </c>
      <c r="E32" s="20">
        <v>0</v>
      </c>
      <c r="F32" s="21">
        <v>0.74472000000000005</v>
      </c>
      <c r="G32" s="20">
        <v>32</v>
      </c>
      <c r="H32" s="21">
        <v>36.331099999999999</v>
      </c>
      <c r="I32" s="21">
        <v>10.617699999999999</v>
      </c>
      <c r="J32" s="10"/>
      <c r="K32" s="16"/>
      <c r="L32" s="12"/>
      <c r="M32" s="12">
        <v>101</v>
      </c>
      <c r="N32" s="20">
        <v>12</v>
      </c>
      <c r="O32" s="20">
        <v>0</v>
      </c>
      <c r="P32" s="21">
        <v>0.59513000000000005</v>
      </c>
      <c r="Q32" s="20">
        <v>36</v>
      </c>
      <c r="R32" s="21">
        <v>57.758200000000002</v>
      </c>
      <c r="S32" s="21">
        <v>8.4849999999999994</v>
      </c>
    </row>
    <row r="33" spans="1:19" ht="18.75" x14ac:dyDescent="0.3">
      <c r="A33" s="12">
        <v>8</v>
      </c>
      <c r="B33" s="12">
        <v>24681012</v>
      </c>
      <c r="C33" s="12">
        <v>247</v>
      </c>
      <c r="D33" s="20">
        <v>6</v>
      </c>
      <c r="E33" s="20">
        <v>1</v>
      </c>
      <c r="F33" s="21">
        <v>0.83650000000000002</v>
      </c>
      <c r="G33" s="20">
        <v>71</v>
      </c>
      <c r="H33" s="21">
        <v>33.004600000000003</v>
      </c>
      <c r="I33" s="21">
        <v>4.8685999999999998</v>
      </c>
      <c r="J33" s="10"/>
      <c r="K33" s="12">
        <v>8</v>
      </c>
      <c r="L33" s="12">
        <v>24681012</v>
      </c>
      <c r="M33" s="12">
        <v>246</v>
      </c>
      <c r="N33" s="20">
        <v>10</v>
      </c>
      <c r="O33" s="20">
        <v>1</v>
      </c>
      <c r="P33" s="21">
        <v>0.90449999999999997</v>
      </c>
      <c r="Q33" s="20">
        <v>68</v>
      </c>
      <c r="R33" s="21">
        <v>45.1387</v>
      </c>
      <c r="S33" s="21">
        <v>5.2864000000000004</v>
      </c>
    </row>
    <row r="34" spans="1:19" ht="18.75" x14ac:dyDescent="0.3">
      <c r="A34" s="16"/>
      <c r="B34" s="12"/>
      <c r="C34" s="12">
        <v>108</v>
      </c>
      <c r="D34" s="20">
        <v>5</v>
      </c>
      <c r="E34" s="20">
        <v>0</v>
      </c>
      <c r="F34" s="21">
        <v>0.43962000000000001</v>
      </c>
      <c r="G34" s="20">
        <v>41</v>
      </c>
      <c r="H34" s="21">
        <v>29.067599999999999</v>
      </c>
      <c r="I34" s="21">
        <v>5.8616000000000001</v>
      </c>
      <c r="J34" s="10"/>
      <c r="K34" s="16"/>
      <c r="L34" s="12"/>
      <c r="M34" s="12">
        <v>109</v>
      </c>
      <c r="N34" s="20">
        <v>7</v>
      </c>
      <c r="O34" s="20">
        <v>0</v>
      </c>
      <c r="P34" s="21">
        <v>0.37836999999999998</v>
      </c>
      <c r="Q34" s="20">
        <v>43</v>
      </c>
      <c r="R34" s="21">
        <v>36.904299999999999</v>
      </c>
      <c r="S34" s="21">
        <v>4.9985999999999997</v>
      </c>
    </row>
    <row r="35" spans="1:19" ht="18.75" x14ac:dyDescent="0.3">
      <c r="A35" s="12">
        <v>9</v>
      </c>
      <c r="B35" s="12">
        <v>135791113</v>
      </c>
      <c r="C35" s="12">
        <v>232</v>
      </c>
      <c r="D35" s="20">
        <v>5</v>
      </c>
      <c r="E35" s="20">
        <v>1</v>
      </c>
      <c r="F35" s="21">
        <v>0.65888999999999998</v>
      </c>
      <c r="G35" s="20">
        <v>73</v>
      </c>
      <c r="H35" s="21">
        <v>23.864899999999999</v>
      </c>
      <c r="I35" s="21">
        <v>4.0810000000000004</v>
      </c>
      <c r="J35" s="10"/>
      <c r="K35" s="12">
        <v>9</v>
      </c>
      <c r="L35" s="12">
        <v>135791113</v>
      </c>
      <c r="M35" s="12">
        <v>230</v>
      </c>
      <c r="N35" s="20">
        <v>9</v>
      </c>
      <c r="O35" s="20">
        <v>1</v>
      </c>
      <c r="P35" s="21">
        <v>0.73799000000000003</v>
      </c>
      <c r="Q35" s="20">
        <v>75</v>
      </c>
      <c r="R35" s="21">
        <v>48.642299999999999</v>
      </c>
      <c r="S35" s="21">
        <v>4.6116999999999999</v>
      </c>
    </row>
    <row r="36" spans="1:19" ht="18.75" x14ac:dyDescent="0.3">
      <c r="A36" s="16"/>
      <c r="B36" s="12"/>
      <c r="C36" s="12">
        <v>85</v>
      </c>
      <c r="D36" s="20">
        <v>5</v>
      </c>
      <c r="E36" s="20">
        <v>0</v>
      </c>
      <c r="F36" s="21">
        <v>0.28958</v>
      </c>
      <c r="G36" s="20">
        <v>41</v>
      </c>
      <c r="H36" s="21">
        <v>26.105599999999999</v>
      </c>
      <c r="I36" s="21">
        <v>4.9058000000000002</v>
      </c>
      <c r="J36" s="10"/>
      <c r="K36" s="16"/>
      <c r="L36" s="12"/>
      <c r="M36" s="12">
        <v>87</v>
      </c>
      <c r="N36" s="20">
        <v>6</v>
      </c>
      <c r="O36" s="20">
        <v>0</v>
      </c>
      <c r="P36" s="21">
        <v>0.23462</v>
      </c>
      <c r="Q36" s="20">
        <v>42</v>
      </c>
      <c r="R36" s="21">
        <v>24.510100000000001</v>
      </c>
      <c r="S36" s="21">
        <v>3.8833000000000002</v>
      </c>
    </row>
    <row r="37" spans="1:19" x14ac:dyDescent="0.25">
      <c r="A37" s="16"/>
      <c r="B37" s="17" t="s">
        <v>15</v>
      </c>
      <c r="C37" s="19">
        <f>SUM(C19,C21,C23,C25,C27,C29,C31,C33,C35)/$V$3</f>
        <v>240.11111111111111</v>
      </c>
      <c r="D37" s="19">
        <f>SUM(D19,D21,D23,D25,D27,D29,D31,D33,D35)/$V$3</f>
        <v>6.1111111111111107</v>
      </c>
      <c r="E37" s="19">
        <f t="shared" ref="E37:I37" si="0">SUM(E19,E21,E23,E25,E27,E29,E31,E33,E35)/$V$3</f>
        <v>0.33333333333333331</v>
      </c>
      <c r="F37" s="19">
        <f t="shared" si="0"/>
        <v>0.87557777777777779</v>
      </c>
      <c r="G37" s="19">
        <f t="shared" si="0"/>
        <v>68</v>
      </c>
      <c r="H37" s="19">
        <f t="shared" si="0"/>
        <v>34.815055555555553</v>
      </c>
      <c r="I37" s="19">
        <f t="shared" si="0"/>
        <v>5.2449000000000003</v>
      </c>
      <c r="J37" s="10"/>
      <c r="K37" s="16"/>
      <c r="L37" s="17" t="s">
        <v>15</v>
      </c>
      <c r="M37" s="19">
        <f>SUM(M19,M21,M23,M25,M27,M29,M31,M33,M35)/$V$3</f>
        <v>240</v>
      </c>
      <c r="N37" s="19">
        <f>SUM(N19,N21,N23,N25,N27,N29,N31,N33,N35)/$V$3</f>
        <v>9</v>
      </c>
      <c r="O37" s="19">
        <f t="shared" ref="O37:S37" si="1">SUM(O19,O21,O23,O25,O27,O29,O31,O33,O35)/$V$3</f>
        <v>0.33333333333333331</v>
      </c>
      <c r="P37" s="19">
        <f t="shared" si="1"/>
        <v>0.94151111111111108</v>
      </c>
      <c r="Q37" s="19">
        <f t="shared" si="1"/>
        <v>68</v>
      </c>
      <c r="R37" s="19">
        <f t="shared" si="1"/>
        <v>46.917722222222224</v>
      </c>
      <c r="S37" s="19">
        <f t="shared" si="1"/>
        <v>5.6408555555555555</v>
      </c>
    </row>
    <row r="38" spans="1:19" x14ac:dyDescent="0.25">
      <c r="A38" s="10"/>
      <c r="B38" s="17" t="s">
        <v>16</v>
      </c>
      <c r="C38" s="19">
        <f>SUM(C20,C22,C24,C26,C28,C30,C32,C34,C36)/$V$3</f>
        <v>102.22222222222223</v>
      </c>
      <c r="D38" s="19">
        <f>SUM(D20,D22,D24,D26,D28,D30,D32,D34,D36)/$V$3</f>
        <v>5.7777777777777777</v>
      </c>
      <c r="E38" s="19">
        <f>SUM(E20,E22,E24,E26,E28,E30,E32,E34,E36)/$V$3</f>
        <v>0</v>
      </c>
      <c r="F38" s="19">
        <f t="shared" ref="D38:I38" si="2">SUM(F20,F22,F24,F26,F28,F30,F32,F34,F36)/$V$3</f>
        <v>0.47681444444444449</v>
      </c>
      <c r="G38" s="19">
        <f t="shared" si="2"/>
        <v>43.888888888888886</v>
      </c>
      <c r="H38" s="19">
        <f t="shared" si="2"/>
        <v>29.251322222222225</v>
      </c>
      <c r="I38" s="19">
        <f t="shared" si="2"/>
        <v>6.6157444444444451</v>
      </c>
      <c r="J38" s="10"/>
      <c r="K38" s="10"/>
      <c r="L38" s="17" t="s">
        <v>16</v>
      </c>
      <c r="M38" s="19">
        <f>SUM(M20,M22,M24,M26,M28,M30,M32,M34,M36)/$V$3</f>
        <v>102.33333333333333</v>
      </c>
      <c r="N38" s="19">
        <f>SUM(N20,N22,N24,N26,N28,N30,N32,N34,N36)/$V$3</f>
        <v>9.4444444444444446</v>
      </c>
      <c r="O38" s="19">
        <f t="shared" ref="O38:S38" si="3">SUM(O20,O22,O24,O26,O28,O30,O32,O34,O36)/$V$3</f>
        <v>0</v>
      </c>
      <c r="P38" s="19">
        <f t="shared" si="3"/>
        <v>0.46662777777777781</v>
      </c>
      <c r="Q38" s="19">
        <f t="shared" si="3"/>
        <v>46.777777777777779</v>
      </c>
      <c r="R38" s="19">
        <f t="shared" si="3"/>
        <v>45.900477777777773</v>
      </c>
      <c r="S38" s="19">
        <f t="shared" si="3"/>
        <v>6.4204222222222214</v>
      </c>
    </row>
    <row r="39" spans="1:19" s="1" customFormat="1" ht="18.75" x14ac:dyDescent="0.3">
      <c r="B39" s="3" t="s">
        <v>14</v>
      </c>
      <c r="C39" s="9">
        <f>SUM(C19:C36) / $V$3</f>
        <v>342.33333333333331</v>
      </c>
      <c r="D39" s="9">
        <f>SUM(D19:D36) / ($V$3 * 2)</f>
        <v>5.9444444444444446</v>
      </c>
      <c r="E39" s="3">
        <f>SUM(E19:E36) / ($V$3 * 2)</f>
        <v>0.16666666666666666</v>
      </c>
      <c r="F39" s="4">
        <f>SUM(F19:F36) / ($V$3 * 2)</f>
        <v>0.67619611111111122</v>
      </c>
      <c r="G39" s="9">
        <f>SUM(G19:G36) / ($V$3 * 2)</f>
        <v>55.944444444444443</v>
      </c>
      <c r="H39" s="4">
        <f>SUM(H19:H36) / ($V$3 * 2)</f>
        <v>32.033188888888887</v>
      </c>
      <c r="I39" s="4">
        <f>SUM(I19:I36) / ($V$3 * 2)</f>
        <v>5.9303222222222223</v>
      </c>
      <c r="L39" s="3" t="s">
        <v>14</v>
      </c>
      <c r="M39" s="9">
        <f>SUM(M19:M36) / $V$3</f>
        <v>342.33333333333331</v>
      </c>
      <c r="N39" s="9">
        <f>SUM(N19:N36) / ($V$3 * 2)</f>
        <v>9.2222222222222214</v>
      </c>
      <c r="O39" s="9">
        <f t="shared" ref="O39:S39" si="4">SUM(O19:O36) / ($V$3 * 2)</f>
        <v>0.16666666666666666</v>
      </c>
      <c r="P39" s="9">
        <f t="shared" si="4"/>
        <v>0.70406944444444453</v>
      </c>
      <c r="Q39" s="9">
        <f t="shared" si="4"/>
        <v>57.388888888888886</v>
      </c>
      <c r="R39" s="9">
        <f t="shared" si="4"/>
        <v>46.409100000000002</v>
      </c>
      <c r="S39" s="9">
        <f t="shared" si="4"/>
        <v>6.0306388888888893</v>
      </c>
    </row>
    <row r="40" spans="1:19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25">
      <c r="A41" s="2" t="s">
        <v>10</v>
      </c>
      <c r="B41" s="15"/>
      <c r="C41" s="15"/>
      <c r="D41" s="15"/>
      <c r="E41" s="15"/>
      <c r="F41" s="15"/>
      <c r="G41" s="15"/>
      <c r="H41" s="15"/>
      <c r="I41" s="15"/>
      <c r="J41" s="10"/>
      <c r="K41" s="2" t="s">
        <v>10</v>
      </c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2" t="s">
        <v>8</v>
      </c>
      <c r="B42" s="12" t="s">
        <v>0</v>
      </c>
      <c r="C42" s="12" t="s">
        <v>1</v>
      </c>
      <c r="D42" s="12" t="s">
        <v>2</v>
      </c>
      <c r="E42" s="12" t="s">
        <v>3</v>
      </c>
      <c r="F42" s="12" t="s">
        <v>4</v>
      </c>
      <c r="G42" s="12" t="s">
        <v>5</v>
      </c>
      <c r="H42" s="12" t="s">
        <v>6</v>
      </c>
      <c r="I42" s="12" t="s">
        <v>7</v>
      </c>
      <c r="J42" s="10"/>
      <c r="K42" s="12" t="s">
        <v>8</v>
      </c>
      <c r="L42" s="12" t="s">
        <v>0</v>
      </c>
      <c r="M42" s="12" t="s">
        <v>1</v>
      </c>
      <c r="N42" s="12" t="s">
        <v>2</v>
      </c>
      <c r="O42" s="12" t="s">
        <v>3</v>
      </c>
      <c r="P42" s="12" t="s">
        <v>4</v>
      </c>
      <c r="Q42" s="12" t="s">
        <v>5</v>
      </c>
      <c r="R42" s="12" t="s">
        <v>6</v>
      </c>
      <c r="S42" s="12" t="s">
        <v>7</v>
      </c>
    </row>
    <row r="43" spans="1:19" ht="18.75" x14ac:dyDescent="0.3">
      <c r="A43" s="12">
        <v>1</v>
      </c>
      <c r="B43" s="12">
        <v>9229105</v>
      </c>
      <c r="C43" s="12">
        <v>264</v>
      </c>
      <c r="D43" s="20">
        <v>7</v>
      </c>
      <c r="E43" s="20">
        <v>0</v>
      </c>
      <c r="F43" s="21">
        <v>0.86109999999999998</v>
      </c>
      <c r="G43" s="20">
        <v>60</v>
      </c>
      <c r="H43" s="21">
        <v>39.707599999999999</v>
      </c>
      <c r="I43" s="21">
        <v>4.6969000000000003</v>
      </c>
      <c r="J43" s="10"/>
      <c r="K43" s="12">
        <v>1</v>
      </c>
      <c r="L43" s="12">
        <v>9229105</v>
      </c>
      <c r="M43" s="12">
        <v>284</v>
      </c>
      <c r="N43" s="20">
        <v>8</v>
      </c>
      <c r="O43" s="20">
        <v>0</v>
      </c>
      <c r="P43" s="21">
        <v>0.90617000000000003</v>
      </c>
      <c r="Q43" s="20">
        <v>60</v>
      </c>
      <c r="R43" s="21">
        <v>39.707599999999999</v>
      </c>
      <c r="S43" s="21">
        <v>4.5945999999999998</v>
      </c>
    </row>
    <row r="44" spans="1:19" ht="18.75" x14ac:dyDescent="0.3">
      <c r="A44" s="12"/>
      <c r="B44" s="12"/>
      <c r="C44" s="12">
        <v>106</v>
      </c>
      <c r="D44" s="20">
        <v>6</v>
      </c>
      <c r="E44" s="20">
        <v>0</v>
      </c>
      <c r="F44" s="21">
        <v>0.52481</v>
      </c>
      <c r="G44" s="20">
        <v>43</v>
      </c>
      <c r="H44" s="21">
        <v>33.283999999999999</v>
      </c>
      <c r="I44" s="21">
        <v>7.1294000000000004</v>
      </c>
      <c r="J44" s="10"/>
      <c r="K44" s="12"/>
      <c r="L44" s="12"/>
      <c r="M44" s="12">
        <v>106</v>
      </c>
      <c r="N44" s="20">
        <v>6</v>
      </c>
      <c r="O44" s="20">
        <v>0</v>
      </c>
      <c r="P44" s="21">
        <v>0.47975000000000001</v>
      </c>
      <c r="Q44" s="20">
        <v>43</v>
      </c>
      <c r="R44" s="21">
        <v>33.283999999999999</v>
      </c>
      <c r="S44" s="21">
        <v>6.5172999999999996</v>
      </c>
    </row>
    <row r="45" spans="1:19" ht="18.75" x14ac:dyDescent="0.3">
      <c r="A45" s="12">
        <v>2</v>
      </c>
      <c r="B45" s="12">
        <v>1229105</v>
      </c>
      <c r="C45" s="12">
        <v>259</v>
      </c>
      <c r="D45" s="20">
        <v>6</v>
      </c>
      <c r="E45" s="20">
        <v>0</v>
      </c>
      <c r="F45" s="21">
        <v>0.79081000000000001</v>
      </c>
      <c r="G45" s="20">
        <v>68</v>
      </c>
      <c r="H45" s="21">
        <v>36.026600000000002</v>
      </c>
      <c r="I45" s="21">
        <v>4.3967000000000001</v>
      </c>
      <c r="J45" s="10"/>
      <c r="K45" s="12">
        <v>2</v>
      </c>
      <c r="L45" s="12">
        <v>1229105</v>
      </c>
      <c r="M45" s="12">
        <v>283</v>
      </c>
      <c r="N45" s="20">
        <v>8</v>
      </c>
      <c r="O45" s="20">
        <v>0</v>
      </c>
      <c r="P45" s="21">
        <v>0.82974999999999999</v>
      </c>
      <c r="Q45" s="20">
        <v>68</v>
      </c>
      <c r="R45" s="21">
        <v>38.805399999999999</v>
      </c>
      <c r="S45" s="21">
        <v>4.2220000000000004</v>
      </c>
    </row>
    <row r="46" spans="1:19" ht="18.75" x14ac:dyDescent="0.3">
      <c r="A46" s="12"/>
      <c r="B46" s="12"/>
      <c r="C46" s="12">
        <v>104</v>
      </c>
      <c r="D46" s="20">
        <v>6</v>
      </c>
      <c r="E46" s="20">
        <v>0</v>
      </c>
      <c r="F46" s="21">
        <v>0.45088</v>
      </c>
      <c r="G46" s="20">
        <v>44</v>
      </c>
      <c r="H46" s="21">
        <v>32.627000000000002</v>
      </c>
      <c r="I46" s="21">
        <v>6.2428999999999997</v>
      </c>
      <c r="J46" s="10"/>
      <c r="K46" s="12"/>
      <c r="L46" s="12"/>
      <c r="M46" s="12">
        <v>104</v>
      </c>
      <c r="N46" s="20">
        <v>5</v>
      </c>
      <c r="O46" s="20">
        <v>0</v>
      </c>
      <c r="P46" s="21">
        <v>0.41193000000000002</v>
      </c>
      <c r="Q46" s="20">
        <v>44</v>
      </c>
      <c r="R46" s="21">
        <v>28.848199999999999</v>
      </c>
      <c r="S46" s="21">
        <v>5.7035999999999998</v>
      </c>
    </row>
    <row r="47" spans="1:19" ht="18.75" x14ac:dyDescent="0.3">
      <c r="A47" s="12">
        <v>3</v>
      </c>
      <c r="B47" s="12">
        <v>91229105</v>
      </c>
      <c r="C47" s="12">
        <v>256</v>
      </c>
      <c r="D47" s="20">
        <v>4</v>
      </c>
      <c r="E47" s="20">
        <v>0</v>
      </c>
      <c r="F47" s="21">
        <v>0.67488000000000004</v>
      </c>
      <c r="G47" s="20">
        <v>64</v>
      </c>
      <c r="H47" s="21">
        <v>22.3338</v>
      </c>
      <c r="I47" s="21">
        <v>3.7961</v>
      </c>
      <c r="J47" s="10"/>
      <c r="K47" s="12">
        <v>3</v>
      </c>
      <c r="L47" s="12">
        <v>91229105</v>
      </c>
      <c r="M47" s="12">
        <v>269</v>
      </c>
      <c r="N47" s="20">
        <v>5</v>
      </c>
      <c r="O47" s="20">
        <v>0</v>
      </c>
      <c r="P47" s="21">
        <v>0.69581999999999999</v>
      </c>
      <c r="Q47" s="20">
        <v>66</v>
      </c>
      <c r="R47" s="21">
        <v>23.229800000000001</v>
      </c>
      <c r="S47" s="21">
        <v>3.7248000000000001</v>
      </c>
    </row>
    <row r="48" spans="1:19" ht="18.75" x14ac:dyDescent="0.3">
      <c r="A48" s="12"/>
      <c r="B48" s="12"/>
      <c r="C48" s="12">
        <v>98</v>
      </c>
      <c r="D48" s="20">
        <v>4</v>
      </c>
      <c r="E48" s="20">
        <v>0</v>
      </c>
      <c r="F48" s="21">
        <v>0.30696000000000001</v>
      </c>
      <c r="G48" s="20">
        <v>46</v>
      </c>
      <c r="H48" s="21">
        <v>16.439699999999998</v>
      </c>
      <c r="I48" s="21">
        <v>4.5103</v>
      </c>
      <c r="J48" s="10"/>
      <c r="K48" s="12"/>
      <c r="L48" s="12"/>
      <c r="M48" s="12">
        <v>99</v>
      </c>
      <c r="N48" s="20">
        <v>7</v>
      </c>
      <c r="O48" s="20">
        <v>0</v>
      </c>
      <c r="P48" s="21">
        <v>0.31884000000000001</v>
      </c>
      <c r="Q48" s="20">
        <v>46</v>
      </c>
      <c r="R48" s="21">
        <v>21.179500000000001</v>
      </c>
      <c r="S48" s="21">
        <v>4.6376999999999997</v>
      </c>
    </row>
    <row r="49" spans="1:19" ht="18.75" x14ac:dyDescent="0.3">
      <c r="A49" s="12">
        <v>4</v>
      </c>
      <c r="B49" s="12">
        <v>591229105</v>
      </c>
      <c r="C49" s="12">
        <v>257</v>
      </c>
      <c r="D49" s="20">
        <v>9</v>
      </c>
      <c r="E49" s="20">
        <v>0</v>
      </c>
      <c r="F49" s="21">
        <v>1.22468</v>
      </c>
      <c r="G49" s="20">
        <v>63</v>
      </c>
      <c r="H49" s="21">
        <v>44.620199999999997</v>
      </c>
      <c r="I49" s="21">
        <v>6.8620000000000001</v>
      </c>
      <c r="J49" s="10"/>
      <c r="K49" s="12">
        <v>4</v>
      </c>
      <c r="L49" s="12">
        <v>591229105</v>
      </c>
      <c r="M49" s="12">
        <v>285</v>
      </c>
      <c r="N49" s="20">
        <v>12</v>
      </c>
      <c r="O49" s="20">
        <v>0</v>
      </c>
      <c r="P49" s="21">
        <v>1.27349</v>
      </c>
      <c r="Q49" s="20">
        <v>63</v>
      </c>
      <c r="R49" s="21">
        <v>47.579700000000003</v>
      </c>
      <c r="S49" s="21">
        <v>6.4344000000000001</v>
      </c>
    </row>
    <row r="50" spans="1:19" ht="18.75" x14ac:dyDescent="0.3">
      <c r="A50" s="12"/>
      <c r="B50" s="12"/>
      <c r="C50" s="12">
        <v>119</v>
      </c>
      <c r="D50" s="20">
        <v>9</v>
      </c>
      <c r="E50" s="20">
        <v>0</v>
      </c>
      <c r="F50" s="21">
        <v>0.87424999999999997</v>
      </c>
      <c r="G50" s="20">
        <v>47</v>
      </c>
      <c r="H50" s="21">
        <v>37.3947</v>
      </c>
      <c r="I50" s="21">
        <v>10.5791</v>
      </c>
      <c r="J50" s="10"/>
      <c r="K50" s="12"/>
      <c r="L50" s="12"/>
      <c r="M50" s="12">
        <v>119</v>
      </c>
      <c r="N50" s="20">
        <v>7</v>
      </c>
      <c r="O50" s="20">
        <v>0</v>
      </c>
      <c r="P50" s="21">
        <v>0.82543999999999995</v>
      </c>
      <c r="Q50" s="20">
        <v>47</v>
      </c>
      <c r="R50" s="21">
        <v>36.131599999999999</v>
      </c>
      <c r="S50" s="21">
        <v>9.9885000000000002</v>
      </c>
    </row>
    <row r="51" spans="1:19" ht="18.75" x14ac:dyDescent="0.3">
      <c r="A51" s="12">
        <v>5</v>
      </c>
      <c r="B51" s="12">
        <v>229105</v>
      </c>
      <c r="C51" s="12">
        <v>252</v>
      </c>
      <c r="D51" s="20">
        <v>5</v>
      </c>
      <c r="E51" s="20">
        <v>0</v>
      </c>
      <c r="F51" s="21">
        <v>0.60016999999999998</v>
      </c>
      <c r="G51" s="20">
        <v>69</v>
      </c>
      <c r="H51" s="21">
        <v>23.2563</v>
      </c>
      <c r="I51" s="21">
        <v>3.4295</v>
      </c>
      <c r="J51" s="10"/>
      <c r="K51" s="12">
        <v>5</v>
      </c>
      <c r="L51" s="12">
        <v>229105</v>
      </c>
      <c r="M51" s="12">
        <v>258</v>
      </c>
      <c r="N51" s="20">
        <v>6</v>
      </c>
      <c r="O51" s="20">
        <v>0</v>
      </c>
      <c r="P51" s="21">
        <v>0.59752000000000005</v>
      </c>
      <c r="Q51" s="20">
        <v>65</v>
      </c>
      <c r="R51" s="21">
        <v>27.2563</v>
      </c>
      <c r="S51" s="21">
        <v>3.3349000000000002</v>
      </c>
    </row>
    <row r="52" spans="1:19" ht="18.75" x14ac:dyDescent="0.3">
      <c r="A52" s="16"/>
      <c r="B52" s="12"/>
      <c r="C52" s="12">
        <v>98</v>
      </c>
      <c r="D52" s="20">
        <v>4</v>
      </c>
      <c r="E52" s="20">
        <v>0</v>
      </c>
      <c r="F52" s="21">
        <v>0.28813</v>
      </c>
      <c r="G52" s="20">
        <v>47</v>
      </c>
      <c r="H52" s="21">
        <v>22.875</v>
      </c>
      <c r="I52" s="21">
        <v>4.2336999999999998</v>
      </c>
      <c r="J52" s="10"/>
      <c r="K52" s="16"/>
      <c r="L52" s="12"/>
      <c r="M52" s="12">
        <v>97</v>
      </c>
      <c r="N52" s="20">
        <v>6</v>
      </c>
      <c r="O52" s="20">
        <v>0</v>
      </c>
      <c r="P52" s="21">
        <v>0.29729</v>
      </c>
      <c r="Q52" s="20">
        <v>48</v>
      </c>
      <c r="R52" s="21">
        <v>28.8127</v>
      </c>
      <c r="S52" s="21">
        <v>4.4132999999999996</v>
      </c>
    </row>
    <row r="53" spans="1:19" ht="18.75" x14ac:dyDescent="0.3">
      <c r="A53" s="12">
        <v>6</v>
      </c>
      <c r="B53" s="12">
        <v>123456789</v>
      </c>
      <c r="C53" s="12">
        <v>262</v>
      </c>
      <c r="D53" s="20">
        <v>6</v>
      </c>
      <c r="E53" s="20">
        <v>0</v>
      </c>
      <c r="F53" s="21">
        <v>0.88141000000000003</v>
      </c>
      <c r="G53" s="20">
        <v>78</v>
      </c>
      <c r="H53" s="21">
        <v>33.873100000000001</v>
      </c>
      <c r="I53" s="21">
        <v>4.8442999999999996</v>
      </c>
      <c r="J53" s="10"/>
      <c r="K53" s="12">
        <v>6</v>
      </c>
      <c r="L53" s="12">
        <v>123456789</v>
      </c>
      <c r="M53" s="12">
        <v>282</v>
      </c>
      <c r="N53" s="20">
        <v>8</v>
      </c>
      <c r="O53" s="20">
        <v>0</v>
      </c>
      <c r="P53" s="21">
        <v>0.92735999999999996</v>
      </c>
      <c r="Q53" s="20">
        <v>77</v>
      </c>
      <c r="R53" s="21">
        <v>36.873100000000001</v>
      </c>
      <c r="S53" s="21">
        <v>4.7354000000000003</v>
      </c>
    </row>
    <row r="54" spans="1:19" ht="18.75" x14ac:dyDescent="0.3">
      <c r="A54" s="16"/>
      <c r="B54" s="12"/>
      <c r="C54" s="12">
        <v>103</v>
      </c>
      <c r="D54" s="20">
        <v>6</v>
      </c>
      <c r="E54" s="20">
        <v>0</v>
      </c>
      <c r="F54" s="21">
        <v>0.55376000000000003</v>
      </c>
      <c r="G54" s="20">
        <v>45</v>
      </c>
      <c r="H54" s="21">
        <v>33.088700000000003</v>
      </c>
      <c r="I54" s="21">
        <v>7.7419000000000002</v>
      </c>
      <c r="J54" s="10"/>
      <c r="K54" s="16"/>
      <c r="L54" s="12"/>
      <c r="M54" s="12">
        <v>106</v>
      </c>
      <c r="N54" s="20">
        <v>5</v>
      </c>
      <c r="O54" s="20">
        <v>0</v>
      </c>
      <c r="P54" s="21">
        <v>0.53666000000000003</v>
      </c>
      <c r="Q54" s="20">
        <v>47</v>
      </c>
      <c r="R54" s="21">
        <v>30.8005</v>
      </c>
      <c r="S54" s="21">
        <v>7.2904</v>
      </c>
    </row>
    <row r="55" spans="1:19" ht="18.75" x14ac:dyDescent="0.3">
      <c r="A55" s="12">
        <v>7</v>
      </c>
      <c r="B55" s="12">
        <v>987654321</v>
      </c>
      <c r="C55" s="12">
        <v>261</v>
      </c>
      <c r="D55" s="20">
        <v>7</v>
      </c>
      <c r="E55" s="20">
        <v>1</v>
      </c>
      <c r="F55" s="21">
        <v>1.08704</v>
      </c>
      <c r="G55" s="20">
        <v>68</v>
      </c>
      <c r="H55" s="21">
        <v>39.688299999999998</v>
      </c>
      <c r="I55" s="21">
        <v>5.9935999999999998</v>
      </c>
      <c r="J55" s="10"/>
      <c r="K55" s="12">
        <v>7</v>
      </c>
      <c r="L55" s="12">
        <v>987654321</v>
      </c>
      <c r="M55" s="12">
        <v>297</v>
      </c>
      <c r="N55" s="20">
        <v>9</v>
      </c>
      <c r="O55" s="20">
        <v>1</v>
      </c>
      <c r="P55" s="21">
        <v>1.16916</v>
      </c>
      <c r="Q55" s="20">
        <v>68</v>
      </c>
      <c r="R55" s="21">
        <v>45.688299999999998</v>
      </c>
      <c r="S55" s="21">
        <v>5.6651999999999996</v>
      </c>
    </row>
    <row r="56" spans="1:19" ht="18.75" x14ac:dyDescent="0.3">
      <c r="A56" s="16"/>
      <c r="B56" s="12"/>
      <c r="C56" s="12">
        <v>101</v>
      </c>
      <c r="D56" s="20">
        <v>7</v>
      </c>
      <c r="E56" s="20">
        <v>0</v>
      </c>
      <c r="F56" s="21">
        <v>0.77332000000000001</v>
      </c>
      <c r="G56" s="20">
        <v>32</v>
      </c>
      <c r="H56" s="21">
        <v>36.331099999999999</v>
      </c>
      <c r="I56" s="21">
        <v>11.025499999999999</v>
      </c>
      <c r="J56" s="10"/>
      <c r="K56" s="16"/>
      <c r="L56" s="12"/>
      <c r="M56" s="12">
        <v>101</v>
      </c>
      <c r="N56" s="20">
        <v>6</v>
      </c>
      <c r="O56" s="20">
        <v>0</v>
      </c>
      <c r="P56" s="21">
        <v>0.69120999999999999</v>
      </c>
      <c r="Q56" s="20">
        <v>32</v>
      </c>
      <c r="R56" s="21">
        <v>31.184100000000001</v>
      </c>
      <c r="S56" s="21">
        <v>9.8547999999999991</v>
      </c>
    </row>
    <row r="57" spans="1:19" ht="18.75" x14ac:dyDescent="0.3">
      <c r="A57" s="12">
        <v>8</v>
      </c>
      <c r="B57" s="12">
        <v>24681012</v>
      </c>
      <c r="C57" s="12">
        <v>270</v>
      </c>
      <c r="D57" s="20">
        <v>6</v>
      </c>
      <c r="E57" s="20">
        <v>1</v>
      </c>
      <c r="F57" s="21">
        <v>0.79461000000000004</v>
      </c>
      <c r="G57" s="20">
        <v>71</v>
      </c>
      <c r="H57" s="21">
        <v>27.971399999999999</v>
      </c>
      <c r="I57" s="21">
        <v>4.2305000000000001</v>
      </c>
      <c r="J57" s="10"/>
      <c r="K57" s="12">
        <v>8</v>
      </c>
      <c r="L57" s="12">
        <v>24681012</v>
      </c>
      <c r="M57" s="12">
        <v>285</v>
      </c>
      <c r="N57" s="20">
        <v>8</v>
      </c>
      <c r="O57" s="20">
        <v>1</v>
      </c>
      <c r="P57" s="21">
        <v>0.82940999999999998</v>
      </c>
      <c r="Q57" s="20">
        <v>71</v>
      </c>
      <c r="R57" s="21">
        <v>30.971399999999999</v>
      </c>
      <c r="S57" s="21">
        <v>4.1837</v>
      </c>
    </row>
    <row r="58" spans="1:19" ht="18.75" x14ac:dyDescent="0.3">
      <c r="A58" s="16"/>
      <c r="B58" s="12"/>
      <c r="C58" s="12">
        <v>108</v>
      </c>
      <c r="D58" s="20">
        <v>5</v>
      </c>
      <c r="E58" s="20">
        <v>0</v>
      </c>
      <c r="F58" s="21">
        <v>0.47291</v>
      </c>
      <c r="G58" s="20">
        <v>40</v>
      </c>
      <c r="H58" s="21">
        <v>30.499600000000001</v>
      </c>
      <c r="I58" s="21">
        <v>6.3053999999999997</v>
      </c>
      <c r="J58" s="10"/>
      <c r="K58" s="16"/>
      <c r="L58" s="12"/>
      <c r="M58" s="12">
        <v>108</v>
      </c>
      <c r="N58" s="20">
        <v>4</v>
      </c>
      <c r="O58" s="20">
        <v>0</v>
      </c>
      <c r="P58" s="21">
        <v>0.43809999999999999</v>
      </c>
      <c r="Q58" s="20">
        <v>40</v>
      </c>
      <c r="R58" s="21">
        <v>27.528300000000002</v>
      </c>
      <c r="S58" s="21">
        <v>5.8413000000000004</v>
      </c>
    </row>
    <row r="59" spans="1:19" ht="18.75" x14ac:dyDescent="0.3">
      <c r="A59" s="12">
        <v>9</v>
      </c>
      <c r="B59" s="12">
        <v>135791113</v>
      </c>
      <c r="C59" s="12">
        <v>246</v>
      </c>
      <c r="D59" s="20">
        <v>5</v>
      </c>
      <c r="E59" s="20">
        <v>1</v>
      </c>
      <c r="F59" s="21">
        <v>0.63653999999999999</v>
      </c>
      <c r="G59" s="20">
        <v>73</v>
      </c>
      <c r="H59" s="21">
        <v>23.864899999999999</v>
      </c>
      <c r="I59" s="21">
        <v>3.7179000000000002</v>
      </c>
      <c r="J59" s="10"/>
      <c r="K59" s="12">
        <v>9</v>
      </c>
      <c r="L59" s="12">
        <v>135791113</v>
      </c>
      <c r="M59" s="12">
        <v>254</v>
      </c>
      <c r="N59" s="20">
        <v>7</v>
      </c>
      <c r="O59" s="20">
        <v>1</v>
      </c>
      <c r="P59" s="21">
        <v>0.63878999999999997</v>
      </c>
      <c r="Q59" s="20">
        <v>73</v>
      </c>
      <c r="R59" s="21">
        <v>25.176400000000001</v>
      </c>
      <c r="S59" s="21">
        <v>3.6135000000000002</v>
      </c>
    </row>
    <row r="60" spans="1:19" ht="18.75" x14ac:dyDescent="0.3">
      <c r="A60" s="16"/>
      <c r="B60" s="12"/>
      <c r="C60" s="12">
        <v>85</v>
      </c>
      <c r="D60" s="20">
        <v>5</v>
      </c>
      <c r="E60" s="20">
        <v>0</v>
      </c>
      <c r="F60" s="21">
        <v>0.31194</v>
      </c>
      <c r="G60" s="20">
        <v>41</v>
      </c>
      <c r="H60" s="21">
        <v>26.105599999999999</v>
      </c>
      <c r="I60" s="21">
        <v>5.2845000000000004</v>
      </c>
      <c r="J60" s="10"/>
      <c r="K60" s="16"/>
      <c r="L60" s="12"/>
      <c r="M60" s="12">
        <v>85</v>
      </c>
      <c r="N60" s="20">
        <v>6</v>
      </c>
      <c r="O60" s="20">
        <v>0</v>
      </c>
      <c r="P60" s="21">
        <v>0.30968000000000001</v>
      </c>
      <c r="Q60" s="20">
        <v>41</v>
      </c>
      <c r="R60" s="21">
        <v>24.510100000000001</v>
      </c>
      <c r="S60" s="21">
        <v>5.2464000000000004</v>
      </c>
    </row>
    <row r="61" spans="1:19" x14ac:dyDescent="0.25">
      <c r="A61" s="16"/>
      <c r="B61" s="17" t="s">
        <v>15</v>
      </c>
      <c r="C61" s="19">
        <f>SUM(C43,C45,C47,C49,C51,C53,C55,C57,C59)/$V$3</f>
        <v>258.55555555555554</v>
      </c>
      <c r="D61" s="19">
        <f>SUM(D43,D45,D47,D49,D51,D53,D55,D57,D59)/$V$3</f>
        <v>6.1111111111111107</v>
      </c>
      <c r="E61" s="19">
        <f t="shared" ref="E61:I61" si="5">SUM(E43,E45,E47,E49,E51,E53,E55,E57,E59)/$V$3</f>
        <v>0.33333333333333331</v>
      </c>
      <c r="F61" s="19">
        <f t="shared" si="5"/>
        <v>0.8390266666666667</v>
      </c>
      <c r="G61" s="19">
        <f t="shared" si="5"/>
        <v>68.222222222222229</v>
      </c>
      <c r="H61" s="19">
        <f t="shared" si="5"/>
        <v>32.371355555555553</v>
      </c>
      <c r="I61" s="19">
        <f t="shared" si="5"/>
        <v>4.6630555555555553</v>
      </c>
      <c r="J61" s="10"/>
      <c r="K61" s="16"/>
      <c r="L61" s="17" t="s">
        <v>15</v>
      </c>
      <c r="M61" s="19">
        <f>SUM(M43,M45,M47,M49,M51,M53,M55,M57,M59)/$V$3</f>
        <v>277.44444444444446</v>
      </c>
      <c r="N61" s="19">
        <f>SUM(N43,N45,N47,N49,N51,N53,N55,N57,N59)/$V$3</f>
        <v>7.8888888888888893</v>
      </c>
      <c r="O61" s="19">
        <f t="shared" ref="O61:S61" si="6">SUM(O43,O45,O47,O49,O51,O53,O55,O57,O59)/$V$3</f>
        <v>0.33333333333333331</v>
      </c>
      <c r="P61" s="19">
        <f t="shared" si="6"/>
        <v>0.8741633333333334</v>
      </c>
      <c r="Q61" s="19">
        <f t="shared" si="6"/>
        <v>67.888888888888886</v>
      </c>
      <c r="R61" s="19">
        <f t="shared" si="6"/>
        <v>35.032000000000004</v>
      </c>
      <c r="S61" s="19">
        <f t="shared" si="6"/>
        <v>4.5009444444444453</v>
      </c>
    </row>
    <row r="62" spans="1:19" x14ac:dyDescent="0.25">
      <c r="A62" s="10"/>
      <c r="B62" s="17" t="s">
        <v>16</v>
      </c>
      <c r="C62" s="19">
        <f>SUM(C44,C46,C48,C50,C52,C54,C56,C58,C60)/$V$3</f>
        <v>102.44444444444444</v>
      </c>
      <c r="D62" s="19">
        <f>SUM(D44,D46,D48,D50,D52,D54,D56,D58,D60)/$V$3</f>
        <v>5.7777777777777777</v>
      </c>
      <c r="E62" s="19">
        <f>SUM(E44,E46,E48,E50,E52,E54,E56,E58,E60)/$V$3</f>
        <v>0</v>
      </c>
      <c r="F62" s="19">
        <f t="shared" ref="F62:I62" si="7">SUM(F44,F46,F48,F50,F52,F54,F56,F58,F60)/$V$3</f>
        <v>0.50632888888888894</v>
      </c>
      <c r="G62" s="19">
        <f t="shared" si="7"/>
        <v>42.777777777777779</v>
      </c>
      <c r="H62" s="19">
        <f t="shared" si="7"/>
        <v>29.849488888888889</v>
      </c>
      <c r="I62" s="19">
        <f t="shared" si="7"/>
        <v>7.0058555555555557</v>
      </c>
      <c r="J62" s="10"/>
      <c r="K62" s="10"/>
      <c r="L62" s="17" t="s">
        <v>16</v>
      </c>
      <c r="M62" s="19">
        <f>SUM(M44,M46,M48,M50,M52,M54,M56,M58,M60)/$V$3</f>
        <v>102.77777777777777</v>
      </c>
      <c r="N62" s="19">
        <f>SUM(N44,N46,N48,N50,N52,N54,N56,N58,N60)/$V$3</f>
        <v>5.7777777777777777</v>
      </c>
      <c r="O62" s="19">
        <f>SUM(O44,O46,O48,O50,O52,O54,O56,O58,O60)/$V$3</f>
        <v>0</v>
      </c>
      <c r="P62" s="19">
        <f t="shared" ref="P62:S62" si="8">SUM(P44,P46,P48,P50,P52,P54,P56,P58,P60)/$V$3</f>
        <v>0.47876666666666662</v>
      </c>
      <c r="Q62" s="19">
        <f t="shared" si="8"/>
        <v>43.111111111111114</v>
      </c>
      <c r="R62" s="19">
        <f t="shared" si="8"/>
        <v>29.14211111111111</v>
      </c>
      <c r="S62" s="19">
        <f t="shared" si="8"/>
        <v>6.6103666666666667</v>
      </c>
    </row>
    <row r="63" spans="1:19" s="1" customFormat="1" ht="18.75" x14ac:dyDescent="0.3">
      <c r="B63" s="3" t="s">
        <v>14</v>
      </c>
      <c r="C63" s="9">
        <f>SUM(C43:C60) / $V$3</f>
        <v>361</v>
      </c>
      <c r="D63" s="9">
        <f>SUM(D43:D60) / ($V$3 * 2)</f>
        <v>5.9444444444444446</v>
      </c>
      <c r="E63" s="3">
        <f>SUM(E43:E60) / ($V$3 * 2)</f>
        <v>0.16666666666666666</v>
      </c>
      <c r="F63" s="4">
        <f>SUM(F43:F60) / ($V$3 * 2)</f>
        <v>0.67267777777777793</v>
      </c>
      <c r="G63" s="9">
        <f>SUM(G43:G60) / ($V$3 * 2)</f>
        <v>55.5</v>
      </c>
      <c r="H63" s="4">
        <f>SUM(H43:H60) / ($V$3 * 2)</f>
        <v>31.110422222222226</v>
      </c>
      <c r="I63" s="4">
        <f>SUM(I43:I60) / ($V$3 * 2)</f>
        <v>5.8344555555555546</v>
      </c>
      <c r="L63" s="3" t="s">
        <v>14</v>
      </c>
      <c r="M63" s="9">
        <f>SUM(M43:M60) / $V$3</f>
        <v>380.22222222222223</v>
      </c>
      <c r="N63" s="9">
        <f>SUM(N43:N60) / ($V$3 * 2)</f>
        <v>6.833333333333333</v>
      </c>
      <c r="O63" s="3">
        <f>SUM(O43:O60) / ($V$3 * 2)</f>
        <v>0.16666666666666666</v>
      </c>
      <c r="P63" s="4">
        <f>SUM(P43:P60) / ($V$3 * 2)</f>
        <v>0.67646499999999998</v>
      </c>
      <c r="Q63" s="9">
        <f>SUM(Q43:Q60) / ($V$3 * 2)</f>
        <v>55.5</v>
      </c>
      <c r="R63" s="4">
        <f>SUM(R43:R60) / ($V$3 * 2)</f>
        <v>32.087055555555558</v>
      </c>
      <c r="S63" s="4">
        <f>SUM(S43:S60) / ($V$3 * 2)</f>
        <v>5.555655555555556</v>
      </c>
    </row>
    <row r="64" spans="1:19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x14ac:dyDescent="0.25">
      <c r="A65" s="2" t="s">
        <v>11</v>
      </c>
      <c r="B65" s="15"/>
      <c r="C65" s="15"/>
      <c r="D65" s="15"/>
      <c r="E65" s="15"/>
      <c r="F65" s="15"/>
      <c r="G65" s="15"/>
      <c r="H65" s="15"/>
      <c r="I65" s="15"/>
      <c r="J65" s="10"/>
      <c r="K65" s="2" t="s">
        <v>11</v>
      </c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2" t="s">
        <v>8</v>
      </c>
      <c r="B66" s="12" t="s">
        <v>0</v>
      </c>
      <c r="C66" s="12" t="s">
        <v>1</v>
      </c>
      <c r="D66" s="12" t="s">
        <v>2</v>
      </c>
      <c r="E66" s="12" t="s">
        <v>3</v>
      </c>
      <c r="F66" s="12" t="s">
        <v>4</v>
      </c>
      <c r="G66" s="12" t="s">
        <v>5</v>
      </c>
      <c r="H66" s="12" t="s">
        <v>6</v>
      </c>
      <c r="I66" s="12" t="s">
        <v>7</v>
      </c>
      <c r="J66" s="10"/>
      <c r="K66" s="12" t="s">
        <v>8</v>
      </c>
      <c r="L66" s="12" t="s">
        <v>0</v>
      </c>
      <c r="M66" s="12" t="s">
        <v>1</v>
      </c>
      <c r="N66" s="12" t="s">
        <v>2</v>
      </c>
      <c r="O66" s="12" t="s">
        <v>3</v>
      </c>
      <c r="P66" s="12" t="s">
        <v>4</v>
      </c>
      <c r="Q66" s="12" t="s">
        <v>5</v>
      </c>
      <c r="R66" s="12" t="s">
        <v>6</v>
      </c>
      <c r="S66" s="12" t="s">
        <v>7</v>
      </c>
    </row>
    <row r="67" spans="1:19" ht="18.75" x14ac:dyDescent="0.3">
      <c r="A67" s="12">
        <v>1</v>
      </c>
      <c r="B67" s="12">
        <v>9229105</v>
      </c>
      <c r="C67" s="12">
        <v>276</v>
      </c>
      <c r="D67" s="20">
        <v>10</v>
      </c>
      <c r="E67" s="20">
        <v>0</v>
      </c>
      <c r="F67" s="21">
        <v>0.93364999999999998</v>
      </c>
      <c r="G67" s="20">
        <v>60</v>
      </c>
      <c r="H67" s="21">
        <v>53.185200000000002</v>
      </c>
      <c r="I67" s="21">
        <v>4.8712</v>
      </c>
      <c r="J67" s="10"/>
      <c r="K67" s="12">
        <v>1</v>
      </c>
      <c r="L67" s="12">
        <v>9229105</v>
      </c>
      <c r="M67" s="12">
        <v>266</v>
      </c>
      <c r="N67" s="20">
        <v>12</v>
      </c>
      <c r="O67" s="20">
        <v>0</v>
      </c>
      <c r="P67" s="21">
        <v>0.89571000000000001</v>
      </c>
      <c r="Q67" s="20">
        <v>60</v>
      </c>
      <c r="R67" s="21">
        <v>60.675400000000003</v>
      </c>
      <c r="S67" s="21">
        <v>4.8489000000000004</v>
      </c>
    </row>
    <row r="68" spans="1:19" ht="18.75" x14ac:dyDescent="0.3">
      <c r="A68" s="12"/>
      <c r="B68" s="12"/>
      <c r="C68" s="12">
        <v>135</v>
      </c>
      <c r="D68" s="20">
        <v>8</v>
      </c>
      <c r="E68" s="20">
        <v>0</v>
      </c>
      <c r="F68" s="21">
        <v>0.45226</v>
      </c>
      <c r="G68" s="20">
        <v>44</v>
      </c>
      <c r="H68" s="21">
        <v>33.776899999999998</v>
      </c>
      <c r="I68" s="21">
        <v>4.8239999999999998</v>
      </c>
      <c r="J68" s="10"/>
      <c r="K68" s="12"/>
      <c r="L68" s="12"/>
      <c r="M68" s="12">
        <v>141</v>
      </c>
      <c r="N68" s="20">
        <v>9</v>
      </c>
      <c r="O68" s="20">
        <v>0</v>
      </c>
      <c r="P68" s="21">
        <v>0.49020000000000002</v>
      </c>
      <c r="Q68" s="20">
        <v>44</v>
      </c>
      <c r="R68" s="21">
        <v>37.397100000000002</v>
      </c>
      <c r="S68" s="21">
        <v>5.0063000000000004</v>
      </c>
    </row>
    <row r="69" spans="1:19" ht="18.75" x14ac:dyDescent="0.3">
      <c r="A69" s="12">
        <v>2</v>
      </c>
      <c r="B69" s="12">
        <v>1229105</v>
      </c>
      <c r="C69" s="12">
        <v>271</v>
      </c>
      <c r="D69" s="20">
        <v>7</v>
      </c>
      <c r="E69" s="20">
        <v>0</v>
      </c>
      <c r="F69" s="21">
        <v>0.84977999999999998</v>
      </c>
      <c r="G69" s="20">
        <v>68</v>
      </c>
      <c r="H69" s="21">
        <v>37.161900000000003</v>
      </c>
      <c r="I69" s="21">
        <v>4.5153999999999996</v>
      </c>
      <c r="J69" s="10"/>
      <c r="K69" s="12">
        <v>2</v>
      </c>
      <c r="L69" s="12">
        <v>1229105</v>
      </c>
      <c r="M69" s="12">
        <v>277</v>
      </c>
      <c r="N69" s="20">
        <v>8</v>
      </c>
      <c r="O69" s="20">
        <v>0</v>
      </c>
      <c r="P69" s="21">
        <v>0.80501999999999996</v>
      </c>
      <c r="Q69" s="20">
        <v>68</v>
      </c>
      <c r="R69" s="21">
        <v>36.860500000000002</v>
      </c>
      <c r="S69" s="21">
        <v>4.1848999999999998</v>
      </c>
    </row>
    <row r="70" spans="1:19" ht="18.75" x14ac:dyDescent="0.3">
      <c r="A70" s="12"/>
      <c r="B70" s="12"/>
      <c r="C70" s="12">
        <v>131</v>
      </c>
      <c r="D70" s="20">
        <v>9</v>
      </c>
      <c r="E70" s="20">
        <v>0</v>
      </c>
      <c r="F70" s="21">
        <v>0.39190000000000003</v>
      </c>
      <c r="G70" s="20">
        <v>45</v>
      </c>
      <c r="H70" s="21">
        <v>31.819199999999999</v>
      </c>
      <c r="I70" s="21">
        <v>4.3078000000000003</v>
      </c>
      <c r="J70" s="10"/>
      <c r="K70" s="12"/>
      <c r="L70" s="12"/>
      <c r="M70" s="12">
        <v>123</v>
      </c>
      <c r="N70" s="20">
        <v>11</v>
      </c>
      <c r="O70" s="20">
        <v>0</v>
      </c>
      <c r="P70" s="21">
        <v>0.43665999999999999</v>
      </c>
      <c r="Q70" s="20">
        <v>44</v>
      </c>
      <c r="R70" s="21">
        <v>43.627000000000002</v>
      </c>
      <c r="S70" s="21">
        <v>5.1120999999999999</v>
      </c>
    </row>
    <row r="71" spans="1:19" ht="18.75" x14ac:dyDescent="0.3">
      <c r="A71" s="12">
        <v>3</v>
      </c>
      <c r="B71" s="12">
        <v>91229105</v>
      </c>
      <c r="C71" s="12">
        <v>266</v>
      </c>
      <c r="D71" s="20">
        <v>5</v>
      </c>
      <c r="E71" s="20">
        <v>0</v>
      </c>
      <c r="F71" s="21">
        <v>0.68886000000000003</v>
      </c>
      <c r="G71" s="20">
        <v>64</v>
      </c>
      <c r="H71" s="21">
        <v>22.194900000000001</v>
      </c>
      <c r="I71" s="21">
        <v>3.7290999999999999</v>
      </c>
      <c r="J71" s="10"/>
      <c r="K71" s="12">
        <v>3</v>
      </c>
      <c r="L71" s="12">
        <v>91229105</v>
      </c>
      <c r="M71" s="12">
        <v>259</v>
      </c>
      <c r="N71" s="20">
        <v>6</v>
      </c>
      <c r="O71" s="20">
        <v>0</v>
      </c>
      <c r="P71" s="21">
        <v>0.67927999999999999</v>
      </c>
      <c r="Q71" s="20">
        <v>64</v>
      </c>
      <c r="R71" s="21">
        <v>22.234400000000001</v>
      </c>
      <c r="S71" s="21">
        <v>3.7766000000000002</v>
      </c>
    </row>
    <row r="72" spans="1:19" ht="18.75" x14ac:dyDescent="0.3">
      <c r="A72" s="12"/>
      <c r="B72" s="12"/>
      <c r="C72" s="12">
        <v>120</v>
      </c>
      <c r="D72" s="20">
        <v>5</v>
      </c>
      <c r="E72" s="20">
        <v>0</v>
      </c>
      <c r="F72" s="21">
        <v>0.29297000000000001</v>
      </c>
      <c r="G72" s="20">
        <v>49</v>
      </c>
      <c r="H72" s="21">
        <v>16.688600000000001</v>
      </c>
      <c r="I72" s="21">
        <v>3.5156000000000001</v>
      </c>
      <c r="J72" s="10"/>
      <c r="K72" s="12"/>
      <c r="L72" s="12"/>
      <c r="M72" s="12">
        <v>121</v>
      </c>
      <c r="N72" s="20">
        <v>7</v>
      </c>
      <c r="O72" s="20">
        <v>0</v>
      </c>
      <c r="P72" s="21">
        <v>0.30256</v>
      </c>
      <c r="Q72" s="20">
        <v>46</v>
      </c>
      <c r="R72" s="21">
        <v>20.103400000000001</v>
      </c>
      <c r="S72" s="21">
        <v>3.6006</v>
      </c>
    </row>
    <row r="73" spans="1:19" ht="18.75" x14ac:dyDescent="0.3">
      <c r="A73" s="12">
        <v>4</v>
      </c>
      <c r="B73" s="12">
        <v>591229105</v>
      </c>
      <c r="C73" s="12">
        <v>272</v>
      </c>
      <c r="D73" s="20">
        <v>11</v>
      </c>
      <c r="E73" s="20">
        <v>0</v>
      </c>
      <c r="F73" s="21">
        <v>1.3087599999999999</v>
      </c>
      <c r="G73" s="20">
        <v>63</v>
      </c>
      <c r="H73" s="21">
        <v>48.5749</v>
      </c>
      <c r="I73" s="21">
        <v>6.9287000000000001</v>
      </c>
      <c r="J73" s="10"/>
      <c r="K73" s="12">
        <v>4</v>
      </c>
      <c r="L73" s="12">
        <v>591229105</v>
      </c>
      <c r="M73" s="12">
        <v>266</v>
      </c>
      <c r="N73" s="20">
        <v>15</v>
      </c>
      <c r="O73" s="20">
        <v>0</v>
      </c>
      <c r="P73" s="21">
        <v>1.32402</v>
      </c>
      <c r="Q73" s="20">
        <v>63</v>
      </c>
      <c r="R73" s="21">
        <v>67.320700000000002</v>
      </c>
      <c r="S73" s="21">
        <v>7.1676000000000002</v>
      </c>
    </row>
    <row r="74" spans="1:19" ht="18.75" x14ac:dyDescent="0.3">
      <c r="A74" s="12"/>
      <c r="B74" s="12"/>
      <c r="C74" s="12">
        <v>165</v>
      </c>
      <c r="D74" s="20">
        <v>9</v>
      </c>
      <c r="E74" s="20">
        <v>0</v>
      </c>
      <c r="F74" s="21">
        <v>0.79017000000000004</v>
      </c>
      <c r="G74" s="20">
        <v>47</v>
      </c>
      <c r="H74" s="21">
        <v>39.801600000000001</v>
      </c>
      <c r="I74" s="21">
        <v>6.8959999999999999</v>
      </c>
      <c r="J74" s="10"/>
      <c r="K74" s="12"/>
      <c r="L74" s="12"/>
      <c r="M74" s="12">
        <v>156</v>
      </c>
      <c r="N74" s="20">
        <v>12</v>
      </c>
      <c r="O74" s="20">
        <v>0</v>
      </c>
      <c r="P74" s="21">
        <v>0.77490999999999999</v>
      </c>
      <c r="Q74" s="20">
        <v>47</v>
      </c>
      <c r="R74" s="21">
        <v>39.717100000000002</v>
      </c>
      <c r="S74" s="21">
        <v>7.1528999999999998</v>
      </c>
    </row>
    <row r="75" spans="1:19" ht="18.75" x14ac:dyDescent="0.3">
      <c r="A75" s="12">
        <v>5</v>
      </c>
      <c r="B75" s="12">
        <v>229105</v>
      </c>
      <c r="C75" s="12">
        <v>260</v>
      </c>
      <c r="D75" s="20">
        <v>6</v>
      </c>
      <c r="E75" s="20">
        <v>0</v>
      </c>
      <c r="F75" s="21">
        <v>0.63290999999999997</v>
      </c>
      <c r="G75" s="20">
        <v>65</v>
      </c>
      <c r="H75" s="21">
        <v>30.9191</v>
      </c>
      <c r="I75" s="21">
        <v>3.5053000000000001</v>
      </c>
      <c r="J75" s="10"/>
      <c r="K75" s="12">
        <v>5</v>
      </c>
      <c r="L75" s="12">
        <v>229105</v>
      </c>
      <c r="M75" s="12">
        <v>255</v>
      </c>
      <c r="N75" s="20">
        <v>8</v>
      </c>
      <c r="O75" s="20">
        <v>0</v>
      </c>
      <c r="P75" s="21">
        <v>0.62190000000000001</v>
      </c>
      <c r="Q75" s="20">
        <v>65</v>
      </c>
      <c r="R75" s="21">
        <v>32.1999</v>
      </c>
      <c r="S75" s="21">
        <v>3.5118</v>
      </c>
    </row>
    <row r="76" spans="1:19" ht="18.75" x14ac:dyDescent="0.3">
      <c r="A76" s="16"/>
      <c r="B76" s="12"/>
      <c r="C76" s="12">
        <v>113</v>
      </c>
      <c r="D76" s="20">
        <v>5</v>
      </c>
      <c r="E76" s="20">
        <v>0</v>
      </c>
      <c r="F76" s="21">
        <v>0.26190000000000002</v>
      </c>
      <c r="G76" s="20">
        <v>48</v>
      </c>
      <c r="H76" s="21">
        <v>25.4312</v>
      </c>
      <c r="I76" s="21">
        <v>3.3374000000000001</v>
      </c>
      <c r="J76" s="10"/>
      <c r="K76" s="16"/>
      <c r="L76" s="12"/>
      <c r="M76" s="12">
        <v>114</v>
      </c>
      <c r="N76" s="20">
        <v>6</v>
      </c>
      <c r="O76" s="20">
        <v>0</v>
      </c>
      <c r="P76" s="21">
        <v>0.27290999999999999</v>
      </c>
      <c r="Q76" s="20">
        <v>48</v>
      </c>
      <c r="R76" s="21">
        <v>26.5837</v>
      </c>
      <c r="S76" s="21">
        <v>3.4472</v>
      </c>
    </row>
    <row r="77" spans="1:19" ht="18.75" x14ac:dyDescent="0.3">
      <c r="A77" s="12">
        <v>6</v>
      </c>
      <c r="B77" s="12">
        <v>123456789</v>
      </c>
      <c r="C77" s="12">
        <v>276</v>
      </c>
      <c r="D77" s="20">
        <v>9</v>
      </c>
      <c r="E77" s="20">
        <v>0</v>
      </c>
      <c r="F77" s="21">
        <v>0.92412000000000005</v>
      </c>
      <c r="G77" s="20">
        <v>78</v>
      </c>
      <c r="H77" s="21">
        <v>41.626100000000001</v>
      </c>
      <c r="I77" s="21">
        <v>4.8213999999999997</v>
      </c>
      <c r="J77" s="10"/>
      <c r="K77" s="12">
        <v>6</v>
      </c>
      <c r="L77" s="12">
        <v>123456789</v>
      </c>
      <c r="M77" s="12">
        <v>281</v>
      </c>
      <c r="N77" s="20">
        <v>9</v>
      </c>
      <c r="O77" s="20">
        <v>0</v>
      </c>
      <c r="P77" s="21">
        <v>0.95272000000000001</v>
      </c>
      <c r="Q77" s="20">
        <v>78</v>
      </c>
      <c r="R77" s="21">
        <v>34.7637</v>
      </c>
      <c r="S77" s="21">
        <v>4.8822000000000001</v>
      </c>
    </row>
    <row r="78" spans="1:19" ht="18.75" x14ac:dyDescent="0.3">
      <c r="A78" s="16"/>
      <c r="B78" s="12"/>
      <c r="C78" s="12">
        <v>145</v>
      </c>
      <c r="D78" s="20">
        <v>7</v>
      </c>
      <c r="E78" s="20">
        <v>0</v>
      </c>
      <c r="F78" s="21">
        <v>0.51105999999999996</v>
      </c>
      <c r="G78" s="20">
        <v>46</v>
      </c>
      <c r="H78" s="21">
        <v>32.7866</v>
      </c>
      <c r="I78" s="21">
        <v>5.0753000000000004</v>
      </c>
      <c r="J78" s="10"/>
      <c r="K78" s="16"/>
      <c r="L78" s="12"/>
      <c r="M78" s="12">
        <v>126</v>
      </c>
      <c r="N78" s="20">
        <v>11</v>
      </c>
      <c r="O78" s="20">
        <v>0</v>
      </c>
      <c r="P78" s="21">
        <v>0.48244999999999999</v>
      </c>
      <c r="Q78" s="20">
        <v>45</v>
      </c>
      <c r="R78" s="21">
        <v>35.542499999999997</v>
      </c>
      <c r="S78" s="21">
        <v>5.5137</v>
      </c>
    </row>
    <row r="79" spans="1:19" ht="18.75" x14ac:dyDescent="0.3">
      <c r="A79" s="12">
        <v>7</v>
      </c>
      <c r="B79" s="12">
        <v>987654321</v>
      </c>
      <c r="C79" s="12">
        <v>277</v>
      </c>
      <c r="D79" s="20">
        <v>10</v>
      </c>
      <c r="E79" s="20">
        <v>1</v>
      </c>
      <c r="F79" s="21">
        <v>1.17073</v>
      </c>
      <c r="G79" s="20">
        <v>68</v>
      </c>
      <c r="H79" s="21">
        <v>48.5749</v>
      </c>
      <c r="I79" s="21">
        <v>6.0823999999999998</v>
      </c>
      <c r="J79" s="10"/>
      <c r="K79" s="12">
        <v>7</v>
      </c>
      <c r="L79" s="12">
        <v>987654321</v>
      </c>
      <c r="M79" s="12">
        <v>285</v>
      </c>
      <c r="N79" s="20">
        <v>13</v>
      </c>
      <c r="O79" s="20">
        <v>1</v>
      </c>
      <c r="P79" s="21">
        <v>1.2390600000000001</v>
      </c>
      <c r="Q79" s="20">
        <v>68</v>
      </c>
      <c r="R79" s="21">
        <v>62.3324</v>
      </c>
      <c r="S79" s="21">
        <v>6.2569999999999997</v>
      </c>
    </row>
    <row r="80" spans="1:19" ht="18.75" x14ac:dyDescent="0.3">
      <c r="A80" s="16"/>
      <c r="B80" s="12"/>
      <c r="C80" s="12">
        <v>151</v>
      </c>
      <c r="D80" s="20">
        <v>7</v>
      </c>
      <c r="E80" s="20">
        <v>0</v>
      </c>
      <c r="F80" s="21">
        <v>0.68964000000000003</v>
      </c>
      <c r="G80" s="20">
        <v>34</v>
      </c>
      <c r="H80" s="21">
        <v>32.699599999999997</v>
      </c>
      <c r="I80" s="21">
        <v>6.5766</v>
      </c>
      <c r="J80" s="10"/>
      <c r="K80" s="16"/>
      <c r="L80" s="12"/>
      <c r="M80" s="12">
        <v>133</v>
      </c>
      <c r="N80" s="20">
        <v>10</v>
      </c>
      <c r="O80" s="20">
        <v>0</v>
      </c>
      <c r="P80" s="21">
        <v>0.62129999999999996</v>
      </c>
      <c r="Q80" s="20">
        <v>33</v>
      </c>
      <c r="R80" s="21">
        <v>44.482799999999997</v>
      </c>
      <c r="S80" s="21">
        <v>6.7267999999999999</v>
      </c>
    </row>
    <row r="81" spans="1:19" ht="18.75" x14ac:dyDescent="0.3">
      <c r="A81" s="12">
        <v>8</v>
      </c>
      <c r="B81" s="12">
        <v>24681012</v>
      </c>
      <c r="C81" s="12">
        <v>284</v>
      </c>
      <c r="D81" s="20">
        <v>6</v>
      </c>
      <c r="E81" s="20">
        <v>1</v>
      </c>
      <c r="F81" s="21">
        <v>0.82086999999999999</v>
      </c>
      <c r="G81" s="20">
        <v>71</v>
      </c>
      <c r="H81" s="21">
        <v>29.939499999999999</v>
      </c>
      <c r="I81" s="21">
        <v>4.1551</v>
      </c>
      <c r="J81" s="10"/>
      <c r="K81" s="12">
        <v>8</v>
      </c>
      <c r="L81" s="12">
        <v>24681012</v>
      </c>
      <c r="M81" s="12">
        <v>274</v>
      </c>
      <c r="N81" s="20">
        <v>10</v>
      </c>
      <c r="O81" s="20">
        <v>1</v>
      </c>
      <c r="P81" s="21">
        <v>0.82428000000000001</v>
      </c>
      <c r="Q81" s="20">
        <v>71</v>
      </c>
      <c r="R81" s="21">
        <v>28.3841</v>
      </c>
      <c r="S81" s="21">
        <v>4.3246000000000002</v>
      </c>
    </row>
    <row r="82" spans="1:19" ht="18.75" x14ac:dyDescent="0.3">
      <c r="A82" s="16"/>
      <c r="B82" s="12"/>
      <c r="C82" s="12">
        <v>144</v>
      </c>
      <c r="D82" s="20">
        <v>7</v>
      </c>
      <c r="E82" s="20">
        <v>0</v>
      </c>
      <c r="F82" s="21">
        <v>0.44664999999999999</v>
      </c>
      <c r="G82" s="20">
        <v>44</v>
      </c>
      <c r="H82" s="21">
        <v>29.067599999999999</v>
      </c>
      <c r="I82" s="21">
        <v>4.4664000000000001</v>
      </c>
      <c r="J82" s="10"/>
      <c r="K82" s="16"/>
      <c r="L82" s="12"/>
      <c r="M82" s="12">
        <v>131</v>
      </c>
      <c r="N82" s="20">
        <v>8</v>
      </c>
      <c r="O82" s="20">
        <v>0</v>
      </c>
      <c r="P82" s="21">
        <v>0.44324000000000002</v>
      </c>
      <c r="Q82" s="20">
        <v>40</v>
      </c>
      <c r="R82" s="21">
        <v>28.8093</v>
      </c>
      <c r="S82" s="21">
        <v>4.8722000000000003</v>
      </c>
    </row>
    <row r="83" spans="1:19" ht="18.75" x14ac:dyDescent="0.3">
      <c r="A83" s="12">
        <v>9</v>
      </c>
      <c r="B83" s="12">
        <v>135791113</v>
      </c>
      <c r="C83" s="12">
        <v>251</v>
      </c>
      <c r="D83" s="20">
        <v>7</v>
      </c>
      <c r="E83" s="20">
        <v>1</v>
      </c>
      <c r="F83" s="21">
        <v>0.66405000000000003</v>
      </c>
      <c r="G83" s="20">
        <v>73</v>
      </c>
      <c r="H83" s="21">
        <v>29.8583</v>
      </c>
      <c r="I83" s="21">
        <v>3.8016999999999999</v>
      </c>
      <c r="J83" s="10"/>
      <c r="K83" s="12">
        <v>9</v>
      </c>
      <c r="L83" s="12">
        <v>135791113</v>
      </c>
      <c r="M83" s="12">
        <v>253</v>
      </c>
      <c r="N83" s="20">
        <v>9</v>
      </c>
      <c r="O83" s="20">
        <v>1</v>
      </c>
      <c r="P83" s="21">
        <v>0.67834000000000005</v>
      </c>
      <c r="Q83" s="20">
        <v>73</v>
      </c>
      <c r="R83" s="21">
        <v>34.176400000000001</v>
      </c>
      <c r="S83" s="21">
        <v>3.843</v>
      </c>
    </row>
    <row r="84" spans="1:19" ht="18.75" x14ac:dyDescent="0.3">
      <c r="A84" s="16"/>
      <c r="B84" s="12"/>
      <c r="C84" s="12">
        <v>105</v>
      </c>
      <c r="D84" s="20">
        <v>5</v>
      </c>
      <c r="E84" s="20">
        <v>0</v>
      </c>
      <c r="F84" s="21">
        <v>0.28442000000000001</v>
      </c>
      <c r="G84" s="20">
        <v>41</v>
      </c>
      <c r="H84" s="21">
        <v>25.452999999999999</v>
      </c>
      <c r="I84" s="21">
        <v>3.9005999999999998</v>
      </c>
      <c r="J84" s="10"/>
      <c r="K84" s="16"/>
      <c r="L84" s="12"/>
      <c r="M84" s="12">
        <v>97</v>
      </c>
      <c r="N84" s="20">
        <v>6</v>
      </c>
      <c r="O84" s="20">
        <v>0</v>
      </c>
      <c r="P84" s="21">
        <v>0.27012000000000003</v>
      </c>
      <c r="Q84" s="20">
        <v>41</v>
      </c>
      <c r="R84" s="21">
        <v>29.994599999999998</v>
      </c>
      <c r="S84" s="21">
        <v>4.01</v>
      </c>
    </row>
    <row r="85" spans="1:19" x14ac:dyDescent="0.25">
      <c r="A85" s="16"/>
      <c r="B85" s="17" t="s">
        <v>15</v>
      </c>
      <c r="C85" s="19">
        <f>SUM(C67,C69,C71,C73,C75,C77,C79,C81,C83)/$V$3</f>
        <v>270.33333333333331</v>
      </c>
      <c r="D85" s="19">
        <f>SUM(D67,D69,D71,D73,D75,D77,D79,D81,D83)/$V$3</f>
        <v>7.8888888888888893</v>
      </c>
      <c r="E85" s="19">
        <f t="shared" ref="E85:I85" si="9">SUM(E67,E69,E71,E73,E75,E77,E79,E81,E83)/$V$3</f>
        <v>0.33333333333333331</v>
      </c>
      <c r="F85" s="19">
        <f t="shared" si="9"/>
        <v>0.88819222222222238</v>
      </c>
      <c r="G85" s="19">
        <f t="shared" si="9"/>
        <v>67.777777777777771</v>
      </c>
      <c r="H85" s="19">
        <f t="shared" si="9"/>
        <v>38.003866666666667</v>
      </c>
      <c r="I85" s="19">
        <f t="shared" si="9"/>
        <v>4.7122555555555552</v>
      </c>
      <c r="J85" s="10"/>
      <c r="K85" s="16"/>
      <c r="L85" s="17" t="s">
        <v>15</v>
      </c>
      <c r="M85" s="19">
        <f>SUM(M67,M69,M71,M73,M75,M77,M79,M81,M83)/$V$3</f>
        <v>268.44444444444446</v>
      </c>
      <c r="N85" s="19">
        <f>SUM(N67,N69,N71,N73,N75,N77,N79,N81,N83)/$V$3</f>
        <v>10</v>
      </c>
      <c r="O85" s="19">
        <f t="shared" ref="O85:S85" si="10">SUM(O67,O69,O71,O73,O75,O77,O79,O81,O83)/$V$3</f>
        <v>0.33333333333333331</v>
      </c>
      <c r="P85" s="19">
        <f t="shared" si="10"/>
        <v>0.89114777777777776</v>
      </c>
      <c r="Q85" s="19">
        <f t="shared" si="10"/>
        <v>67.777777777777771</v>
      </c>
      <c r="R85" s="19">
        <f t="shared" si="10"/>
        <v>42.105277777777779</v>
      </c>
      <c r="S85" s="19">
        <f t="shared" si="10"/>
        <v>4.7551777777777788</v>
      </c>
    </row>
    <row r="86" spans="1:19" x14ac:dyDescent="0.25">
      <c r="A86" s="16"/>
      <c r="B86" s="17" t="s">
        <v>16</v>
      </c>
      <c r="C86" s="19">
        <f>SUM(C68,C70,C72,C74,C76,C78,C80,C82,C84)/$V$3</f>
        <v>134.33333333333334</v>
      </c>
      <c r="D86" s="19">
        <f>SUM(D68,D70,D72,D74,D76,D78,D80,D82,D84)/$V$3</f>
        <v>6.8888888888888893</v>
      </c>
      <c r="E86" s="19">
        <f>SUM(E68,E70,E72,E74,E76,E78,E80,E82,E84)/$V$3</f>
        <v>0</v>
      </c>
      <c r="F86" s="19">
        <f t="shared" ref="F86:I86" si="11">SUM(F68,F70,F72,F74,F76,F78,F80,F82,F84)/$V$3</f>
        <v>0.45788555555555555</v>
      </c>
      <c r="G86" s="19">
        <f t="shared" si="11"/>
        <v>44.222222222222221</v>
      </c>
      <c r="H86" s="19">
        <f t="shared" si="11"/>
        <v>29.724922222222219</v>
      </c>
      <c r="I86" s="19">
        <f t="shared" si="11"/>
        <v>4.7666333333333331</v>
      </c>
      <c r="J86" s="10"/>
      <c r="K86" s="16"/>
      <c r="L86" s="17" t="s">
        <v>16</v>
      </c>
      <c r="M86" s="19">
        <f>SUM(M68,M70,M72,M74,M76,M78,M80,M82,M84)/$V$3</f>
        <v>126.88888888888889</v>
      </c>
      <c r="N86" s="19">
        <f>SUM(N68,N70,N72,N74,N76,N78,N80,N82,N84)/$V$3</f>
        <v>8.8888888888888893</v>
      </c>
      <c r="O86" s="19">
        <f>SUM(O68,O70,O72,O74,O76,O78,O80,O82,O84)/$V$3</f>
        <v>0</v>
      </c>
      <c r="P86" s="19">
        <f t="shared" ref="P86:S86" si="12">SUM(P68,P70,P72,P74,P76,P78,P80,P82,P84)/$V$3</f>
        <v>0.45492777777777771</v>
      </c>
      <c r="Q86" s="19">
        <f t="shared" si="12"/>
        <v>43.111111111111114</v>
      </c>
      <c r="R86" s="19">
        <f t="shared" si="12"/>
        <v>34.028611111111111</v>
      </c>
      <c r="S86" s="19">
        <f t="shared" si="12"/>
        <v>5.0490888888888881</v>
      </c>
    </row>
    <row r="87" spans="1:19" s="1" customFormat="1" ht="18.75" x14ac:dyDescent="0.3">
      <c r="B87" s="3" t="s">
        <v>14</v>
      </c>
      <c r="C87" s="9">
        <f>SUM(C67:C84) / $V$3</f>
        <v>404.66666666666669</v>
      </c>
      <c r="D87" s="9">
        <f>SUM(D67:D84) / ($V$3 * 2)</f>
        <v>7.3888888888888893</v>
      </c>
      <c r="E87" s="3">
        <f>SUM(E67:E84) / ($V$3 * 2)</f>
        <v>0.16666666666666666</v>
      </c>
      <c r="F87" s="4">
        <f>SUM(F67:F84) / ($V$3 * 2)</f>
        <v>0.67303888888888896</v>
      </c>
      <c r="G87" s="9">
        <f>SUM(G67:G84) / ($V$3 * 2)</f>
        <v>56</v>
      </c>
      <c r="H87" s="4">
        <f>SUM(H67:H84) / ($V$3 * 2)</f>
        <v>33.864394444444443</v>
      </c>
      <c r="I87" s="4">
        <f>SUM(I67:I84) / ($V$3 * 2)</f>
        <v>4.7394444444444437</v>
      </c>
      <c r="L87" s="3" t="s">
        <v>14</v>
      </c>
      <c r="M87" s="9">
        <f>SUM(M67:M84) / $V$3</f>
        <v>395.33333333333331</v>
      </c>
      <c r="N87" s="9">
        <f>SUM(N67:N84) / ($V$3 * 2)</f>
        <v>9.4444444444444446</v>
      </c>
      <c r="O87" s="3">
        <f>SUM(O67:O84) / ($V$3 * 2)</f>
        <v>0.16666666666666666</v>
      </c>
      <c r="P87" s="4">
        <f>SUM(P67:P84) / ($V$3 * 2)</f>
        <v>0.67303777777777773</v>
      </c>
      <c r="Q87" s="9">
        <f>SUM(Q67:Q84) / ($V$3 * 2)</f>
        <v>55.444444444444443</v>
      </c>
      <c r="R87" s="4">
        <f>SUM(R67:R84) / ($V$3 * 2)</f>
        <v>38.066944444444452</v>
      </c>
      <c r="S87" s="4">
        <f>SUM(S67:S84) / ($V$3 * 2)</f>
        <v>4.9021333333333352</v>
      </c>
    </row>
    <row r="88" spans="1:19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ht="23.25" x14ac:dyDescent="0.35">
      <c r="A91" s="7" t="s">
        <v>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5">
      <c r="A92" s="12" t="s">
        <v>8</v>
      </c>
      <c r="B92" s="12" t="s">
        <v>0</v>
      </c>
      <c r="C92" s="12" t="s">
        <v>1</v>
      </c>
      <c r="D92" s="12" t="s">
        <v>2</v>
      </c>
      <c r="E92" s="12" t="s">
        <v>3</v>
      </c>
      <c r="F92" s="12" t="s">
        <v>4</v>
      </c>
      <c r="G92" s="12" t="s">
        <v>5</v>
      </c>
      <c r="H92" s="12" t="s">
        <v>6</v>
      </c>
      <c r="I92" s="12" t="s">
        <v>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 ht="18.75" x14ac:dyDescent="0.3">
      <c r="A93" s="12">
        <v>1</v>
      </c>
      <c r="B93" s="12">
        <v>9229105</v>
      </c>
      <c r="C93" s="12">
        <v>348</v>
      </c>
      <c r="D93" s="20">
        <v>3</v>
      </c>
      <c r="E93" s="20">
        <v>0</v>
      </c>
      <c r="F93" s="22">
        <v>3.959E-2</v>
      </c>
      <c r="G93" s="20">
        <v>311</v>
      </c>
      <c r="H93" s="21">
        <v>3.8191999999999999</v>
      </c>
      <c r="I93" s="22">
        <v>0.1638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 ht="18.75" x14ac:dyDescent="0.3">
      <c r="A94" s="12">
        <v>2</v>
      </c>
      <c r="B94" s="12">
        <v>1229105</v>
      </c>
      <c r="C94" s="12">
        <v>345</v>
      </c>
      <c r="D94" s="20">
        <v>2</v>
      </c>
      <c r="E94" s="20">
        <v>0</v>
      </c>
      <c r="F94" s="22">
        <v>2.8559999999999999E-2</v>
      </c>
      <c r="G94" s="20">
        <v>314</v>
      </c>
      <c r="H94" s="21">
        <v>3.7608000000000001</v>
      </c>
      <c r="I94" s="22">
        <v>0.1191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 ht="18.75" x14ac:dyDescent="0.3">
      <c r="A95" s="12">
        <v>3</v>
      </c>
      <c r="B95" s="12">
        <v>91229105</v>
      </c>
      <c r="C95" s="12">
        <v>335</v>
      </c>
      <c r="D95" s="20">
        <v>3</v>
      </c>
      <c r="E95" s="20">
        <v>0</v>
      </c>
      <c r="F95" s="22">
        <v>3.6400000000000002E-2</v>
      </c>
      <c r="G95" s="20">
        <v>303</v>
      </c>
      <c r="H95" s="21">
        <v>3.5693000000000001</v>
      </c>
      <c r="I95" s="22">
        <v>0.15640000000000001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 ht="18.75" x14ac:dyDescent="0.3">
      <c r="A96" s="12">
        <v>4</v>
      </c>
      <c r="B96" s="12">
        <v>591229105</v>
      </c>
      <c r="C96" s="12">
        <v>354</v>
      </c>
      <c r="D96" s="20">
        <v>4</v>
      </c>
      <c r="E96" s="20">
        <v>0</v>
      </c>
      <c r="F96" s="22">
        <v>9.5850000000000005E-2</v>
      </c>
      <c r="G96" s="20">
        <v>290</v>
      </c>
      <c r="H96" s="21">
        <v>4.7926000000000002</v>
      </c>
      <c r="I96" s="22">
        <v>0.38979999999999998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 ht="18.75" x14ac:dyDescent="0.3">
      <c r="A97" s="12">
        <v>5</v>
      </c>
      <c r="B97" s="12">
        <v>229105</v>
      </c>
      <c r="C97" s="12">
        <v>336</v>
      </c>
      <c r="D97" s="20">
        <v>3</v>
      </c>
      <c r="E97" s="20">
        <v>0</v>
      </c>
      <c r="F97" s="22">
        <v>2.9350000000000001E-2</v>
      </c>
      <c r="G97" s="20">
        <v>314</v>
      </c>
      <c r="H97" s="21">
        <v>3.5526</v>
      </c>
      <c r="I97" s="22">
        <v>0.1258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 ht="18.75" x14ac:dyDescent="0.3">
      <c r="A98" s="12">
        <v>6</v>
      </c>
      <c r="B98" s="12">
        <v>123456789</v>
      </c>
      <c r="C98" s="27">
        <v>348</v>
      </c>
      <c r="D98" s="24">
        <v>3</v>
      </c>
      <c r="E98" s="24">
        <v>0</v>
      </c>
      <c r="F98" s="26">
        <v>5.7140000000000003E-2</v>
      </c>
      <c r="G98" s="24">
        <v>313</v>
      </c>
      <c r="H98" s="25">
        <v>6.6234999999999999</v>
      </c>
      <c r="I98" s="26">
        <v>0.2364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 ht="18.75" x14ac:dyDescent="0.3">
      <c r="A99" s="12">
        <v>7</v>
      </c>
      <c r="B99" s="12">
        <v>987654321</v>
      </c>
      <c r="C99" s="27">
        <v>344</v>
      </c>
      <c r="D99" s="24">
        <v>3</v>
      </c>
      <c r="E99" s="24">
        <v>0</v>
      </c>
      <c r="F99" s="26">
        <v>5.194E-2</v>
      </c>
      <c r="G99" s="24">
        <v>289</v>
      </c>
      <c r="H99" s="25">
        <v>4.7847999999999997</v>
      </c>
      <c r="I99" s="26">
        <v>0.21740000000000001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 ht="18.75" x14ac:dyDescent="0.3">
      <c r="A100" s="12">
        <v>8</v>
      </c>
      <c r="B100" s="12">
        <v>24681012</v>
      </c>
      <c r="C100" s="27">
        <v>356</v>
      </c>
      <c r="D100" s="24">
        <v>3</v>
      </c>
      <c r="E100" s="24">
        <v>0</v>
      </c>
      <c r="F100" s="26">
        <v>3.7109999999999997E-2</v>
      </c>
      <c r="G100" s="24">
        <v>319</v>
      </c>
      <c r="H100" s="25">
        <v>4.1916000000000002</v>
      </c>
      <c r="I100" s="26">
        <v>0.15010000000000001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 ht="18.75" x14ac:dyDescent="0.3">
      <c r="A101" s="12">
        <v>9</v>
      </c>
      <c r="B101" s="12">
        <v>135791113</v>
      </c>
      <c r="C101" s="27">
        <v>318</v>
      </c>
      <c r="D101" s="24">
        <v>3</v>
      </c>
      <c r="E101" s="24">
        <v>0</v>
      </c>
      <c r="F101" s="26">
        <v>2.564E-2</v>
      </c>
      <c r="G101" s="24">
        <v>295</v>
      </c>
      <c r="H101" s="25">
        <v>5.6040999999999999</v>
      </c>
      <c r="I101" s="26">
        <v>0.11600000000000001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 ht="18.75" x14ac:dyDescent="0.3">
      <c r="A102" s="6"/>
      <c r="B102" s="3" t="s">
        <v>14</v>
      </c>
      <c r="C102" s="9">
        <f>SUM(C93:C101) / $V$3</f>
        <v>342.66666666666669</v>
      </c>
      <c r="D102" s="9">
        <f>SUM(D93:D101) / $V$3</f>
        <v>3</v>
      </c>
      <c r="E102" s="9">
        <f>SUM(E93:E101) / $V$3</f>
        <v>0</v>
      </c>
      <c r="F102" s="5">
        <f>SUM(F93:F101) / $V$3</f>
        <v>4.462E-2</v>
      </c>
      <c r="G102" s="9">
        <f>SUM(G93:G101) / $V$3</f>
        <v>305.33333333333331</v>
      </c>
      <c r="H102" s="4">
        <f>SUM(H93:H101) / $V$3</f>
        <v>4.5220555555555562</v>
      </c>
      <c r="I102" s="5">
        <f>SUM(I93:I101) / $V$3</f>
        <v>0.18608888888888891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 ht="23.25" x14ac:dyDescent="0.35">
      <c r="A104" s="7" t="s">
        <v>22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 ht="18.75" x14ac:dyDescent="0.3">
      <c r="A105" s="1" t="s">
        <v>12</v>
      </c>
      <c r="B105" s="1"/>
      <c r="C105" s="1"/>
      <c r="D105" s="1"/>
      <c r="E105" s="1"/>
      <c r="F105" s="1"/>
      <c r="G105" s="1"/>
      <c r="H105" s="1"/>
      <c r="I105" s="1"/>
      <c r="J105" s="1"/>
      <c r="K105" s="1" t="s">
        <v>13</v>
      </c>
      <c r="L105" s="1"/>
      <c r="M105" s="1"/>
      <c r="N105" s="1"/>
      <c r="O105" s="10"/>
      <c r="P105" s="10"/>
      <c r="Q105" s="10"/>
      <c r="R105" s="10"/>
      <c r="S105" s="10"/>
    </row>
    <row r="106" spans="1:19" x14ac:dyDescent="0.25">
      <c r="A106" s="2" t="s">
        <v>19</v>
      </c>
      <c r="B106" s="15"/>
      <c r="C106" s="15"/>
      <c r="D106" s="15"/>
      <c r="E106" s="15"/>
      <c r="F106" s="15"/>
      <c r="G106" s="15"/>
      <c r="H106" s="15"/>
      <c r="I106" s="15"/>
      <c r="J106" s="10"/>
      <c r="K106" s="2" t="s">
        <v>20</v>
      </c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2" t="s">
        <v>8</v>
      </c>
      <c r="B107" s="12" t="s">
        <v>0</v>
      </c>
      <c r="C107" s="12" t="s">
        <v>1</v>
      </c>
      <c r="D107" s="12" t="s">
        <v>2</v>
      </c>
      <c r="E107" s="12" t="s">
        <v>3</v>
      </c>
      <c r="F107" s="12" t="s">
        <v>4</v>
      </c>
      <c r="G107" s="12" t="s">
        <v>5</v>
      </c>
      <c r="H107" s="12" t="s">
        <v>6</v>
      </c>
      <c r="I107" s="12" t="s">
        <v>7</v>
      </c>
      <c r="J107" s="10"/>
      <c r="K107" s="12" t="s">
        <v>8</v>
      </c>
      <c r="L107" s="12" t="s">
        <v>0</v>
      </c>
      <c r="M107" s="12" t="s">
        <v>1</v>
      </c>
      <c r="N107" s="12" t="s">
        <v>2</v>
      </c>
      <c r="O107" s="12" t="s">
        <v>3</v>
      </c>
      <c r="P107" s="12" t="s">
        <v>4</v>
      </c>
      <c r="Q107" s="12" t="s">
        <v>5</v>
      </c>
      <c r="R107" s="12" t="s">
        <v>6</v>
      </c>
      <c r="S107" s="12" t="s">
        <v>7</v>
      </c>
    </row>
    <row r="108" spans="1:19" ht="18.75" x14ac:dyDescent="0.3">
      <c r="A108" s="12">
        <v>1</v>
      </c>
      <c r="B108" s="12">
        <v>9229105</v>
      </c>
      <c r="C108" s="12">
        <v>243</v>
      </c>
      <c r="D108" s="20">
        <v>2</v>
      </c>
      <c r="E108" s="20">
        <v>0</v>
      </c>
      <c r="F108" s="22">
        <v>0.43608000000000002</v>
      </c>
      <c r="G108" s="20">
        <v>65</v>
      </c>
      <c r="H108" s="21">
        <v>9.4652999999999992</v>
      </c>
      <c r="I108" s="21">
        <v>2.5840999999999998</v>
      </c>
      <c r="J108" s="10"/>
      <c r="K108" s="12">
        <v>1</v>
      </c>
      <c r="L108" s="12">
        <v>9229105</v>
      </c>
      <c r="M108" s="12">
        <v>242</v>
      </c>
      <c r="N108" s="20">
        <v>1</v>
      </c>
      <c r="O108" s="20">
        <v>0</v>
      </c>
      <c r="P108" s="22">
        <v>0.42441000000000001</v>
      </c>
      <c r="Q108" s="20">
        <v>66</v>
      </c>
      <c r="R108" s="21">
        <v>9.4652999999999992</v>
      </c>
      <c r="S108" s="23">
        <v>2.5253999999999999</v>
      </c>
    </row>
    <row r="109" spans="1:19" ht="18.75" x14ac:dyDescent="0.3">
      <c r="A109" s="12"/>
      <c r="B109" s="12"/>
      <c r="C109" s="12">
        <v>89</v>
      </c>
      <c r="D109" s="20">
        <v>2</v>
      </c>
      <c r="E109" s="20">
        <v>0</v>
      </c>
      <c r="F109" s="22">
        <v>0.10699</v>
      </c>
      <c r="G109" s="20">
        <v>49</v>
      </c>
      <c r="H109" s="21">
        <v>8.4910999999999994</v>
      </c>
      <c r="I109" s="21">
        <v>1.7310000000000001</v>
      </c>
      <c r="J109" s="10"/>
      <c r="K109" s="12"/>
      <c r="L109" s="12"/>
      <c r="M109" s="12">
        <v>86</v>
      </c>
      <c r="N109" s="20">
        <v>1</v>
      </c>
      <c r="O109" s="20">
        <v>0</v>
      </c>
      <c r="P109" s="22">
        <v>9.7460000000000005E-2</v>
      </c>
      <c r="Q109" s="20">
        <v>50</v>
      </c>
      <c r="R109" s="21">
        <v>8.4910999999999994</v>
      </c>
      <c r="S109" s="23">
        <v>1.6318999999999999</v>
      </c>
    </row>
    <row r="110" spans="1:19" ht="18.75" x14ac:dyDescent="0.3">
      <c r="A110" s="12"/>
      <c r="B110" s="12"/>
      <c r="C110" s="12">
        <v>21</v>
      </c>
      <c r="D110" s="20">
        <v>2</v>
      </c>
      <c r="E110" s="20">
        <v>0</v>
      </c>
      <c r="F110" s="22">
        <v>1.6750000000000001E-2</v>
      </c>
      <c r="G110" s="20">
        <v>13</v>
      </c>
      <c r="H110" s="21">
        <v>5.7847999999999997</v>
      </c>
      <c r="I110" s="21">
        <v>1.1483000000000001</v>
      </c>
      <c r="J110" s="10"/>
      <c r="K110" s="12"/>
      <c r="L110" s="12"/>
      <c r="M110" s="12">
        <v>20</v>
      </c>
      <c r="N110" s="20">
        <v>3</v>
      </c>
      <c r="O110" s="20">
        <v>0</v>
      </c>
      <c r="P110" s="22">
        <v>2.4109999999999999E-2</v>
      </c>
      <c r="Q110" s="20">
        <v>12</v>
      </c>
      <c r="R110" s="21">
        <v>7.3335999999999997</v>
      </c>
      <c r="S110" s="23">
        <v>1.736</v>
      </c>
    </row>
    <row r="111" spans="1:19" ht="18.75" x14ac:dyDescent="0.3">
      <c r="A111" s="12">
        <v>2</v>
      </c>
      <c r="B111" s="12">
        <v>1229105</v>
      </c>
      <c r="C111" s="12">
        <v>238</v>
      </c>
      <c r="D111" s="20">
        <v>1</v>
      </c>
      <c r="E111" s="20">
        <v>0</v>
      </c>
      <c r="F111" s="22">
        <v>0.41737000000000002</v>
      </c>
      <c r="G111" s="20">
        <v>74</v>
      </c>
      <c r="H111" s="21">
        <v>9.3712</v>
      </c>
      <c r="I111" s="21">
        <v>2.5251999999999999</v>
      </c>
      <c r="J111" s="10"/>
      <c r="K111" s="12">
        <v>2</v>
      </c>
      <c r="L111" s="12">
        <v>1229105</v>
      </c>
      <c r="M111" s="12">
        <v>238</v>
      </c>
      <c r="N111" s="20">
        <v>1</v>
      </c>
      <c r="O111" s="20">
        <v>0</v>
      </c>
      <c r="P111" s="22">
        <v>0.41737000000000002</v>
      </c>
      <c r="Q111" s="20">
        <v>74</v>
      </c>
      <c r="R111" s="21">
        <v>9.3712</v>
      </c>
      <c r="S111" s="23">
        <v>2.5251999999999999</v>
      </c>
    </row>
    <row r="112" spans="1:19" ht="18.75" x14ac:dyDescent="0.3">
      <c r="A112" s="12"/>
      <c r="B112" s="12"/>
      <c r="C112" s="12">
        <v>88</v>
      </c>
      <c r="D112" s="20">
        <v>1</v>
      </c>
      <c r="E112" s="20">
        <v>0</v>
      </c>
      <c r="F112" s="22">
        <v>8.1900000000000001E-2</v>
      </c>
      <c r="G112" s="20">
        <v>55</v>
      </c>
      <c r="H112" s="21">
        <v>7.5933999999999999</v>
      </c>
      <c r="I112" s="21">
        <v>1.3401000000000001</v>
      </c>
      <c r="J112" s="10"/>
      <c r="K112" s="12"/>
      <c r="L112" s="12"/>
      <c r="M112" s="12">
        <v>88</v>
      </c>
      <c r="N112" s="20">
        <v>1</v>
      </c>
      <c r="O112" s="20">
        <v>0</v>
      </c>
      <c r="P112" s="22">
        <v>8.1900000000000001E-2</v>
      </c>
      <c r="Q112" s="20">
        <v>55</v>
      </c>
      <c r="R112" s="21">
        <v>7.5933999999999999</v>
      </c>
      <c r="S112" s="23">
        <v>1.3401000000000001</v>
      </c>
    </row>
    <row r="113" spans="1:19" ht="18.75" x14ac:dyDescent="0.3">
      <c r="A113" s="12"/>
      <c r="B113" s="12"/>
      <c r="C113" s="12">
        <v>19</v>
      </c>
      <c r="D113" s="20">
        <v>1</v>
      </c>
      <c r="E113" s="20">
        <v>0</v>
      </c>
      <c r="F113" s="22">
        <v>1.6060000000000001E-2</v>
      </c>
      <c r="G113" s="20">
        <v>13</v>
      </c>
      <c r="H113" s="21">
        <v>8.6998999999999995</v>
      </c>
      <c r="I113" s="21">
        <v>1.2173</v>
      </c>
      <c r="J113" s="10"/>
      <c r="K113" s="12"/>
      <c r="L113" s="12"/>
      <c r="M113" s="12">
        <v>19</v>
      </c>
      <c r="N113" s="20">
        <v>1</v>
      </c>
      <c r="O113" s="20">
        <v>0</v>
      </c>
      <c r="P113" s="22">
        <v>1.6060000000000001E-2</v>
      </c>
      <c r="Q113" s="20">
        <v>13</v>
      </c>
      <c r="R113" s="21">
        <v>8.6998999999999995</v>
      </c>
      <c r="S113" s="23">
        <v>1.2173</v>
      </c>
    </row>
    <row r="114" spans="1:19" ht="18.75" x14ac:dyDescent="0.3">
      <c r="A114" s="12">
        <v>3</v>
      </c>
      <c r="B114" s="12">
        <v>91229105</v>
      </c>
      <c r="C114" s="12">
        <v>240</v>
      </c>
      <c r="D114" s="20">
        <v>2</v>
      </c>
      <c r="E114" s="20">
        <v>0</v>
      </c>
      <c r="F114" s="22">
        <v>0.43473000000000001</v>
      </c>
      <c r="G114" s="20">
        <v>72</v>
      </c>
      <c r="H114" s="21">
        <v>9.3687000000000005</v>
      </c>
      <c r="I114" s="21">
        <v>2.6082999999999998</v>
      </c>
      <c r="J114" s="10"/>
      <c r="K114" s="12">
        <v>3</v>
      </c>
      <c r="L114" s="12">
        <v>91229105</v>
      </c>
      <c r="M114" s="12">
        <v>238</v>
      </c>
      <c r="N114" s="20">
        <v>1</v>
      </c>
      <c r="O114" s="20">
        <v>0</v>
      </c>
      <c r="P114" s="22">
        <v>0.43330999999999997</v>
      </c>
      <c r="Q114" s="20">
        <v>72</v>
      </c>
      <c r="R114" s="21">
        <v>9.3687000000000005</v>
      </c>
      <c r="S114" s="23">
        <v>2.6217000000000001</v>
      </c>
    </row>
    <row r="115" spans="1:19" ht="18.75" x14ac:dyDescent="0.3">
      <c r="A115" s="12"/>
      <c r="B115" s="12"/>
      <c r="C115" s="12">
        <v>81</v>
      </c>
      <c r="D115" s="20">
        <v>1</v>
      </c>
      <c r="E115" s="20">
        <v>0</v>
      </c>
      <c r="F115" s="22">
        <v>6.7100000000000007E-2</v>
      </c>
      <c r="G115" s="20">
        <v>54</v>
      </c>
      <c r="H115" s="21">
        <v>9.0324000000000009</v>
      </c>
      <c r="I115" s="21">
        <v>1.1929000000000001</v>
      </c>
      <c r="J115" s="10"/>
      <c r="K115" s="12"/>
      <c r="L115" s="12"/>
      <c r="M115" s="12">
        <v>81</v>
      </c>
      <c r="N115" s="20">
        <v>2</v>
      </c>
      <c r="O115" s="20">
        <v>0</v>
      </c>
      <c r="P115" s="22">
        <v>7.2660000000000002E-2</v>
      </c>
      <c r="Q115" s="20">
        <v>54</v>
      </c>
      <c r="R115" s="21">
        <v>17.032399999999999</v>
      </c>
      <c r="S115" s="23">
        <v>1.2917000000000001</v>
      </c>
    </row>
    <row r="116" spans="1:19" ht="18.75" x14ac:dyDescent="0.3">
      <c r="A116" s="12"/>
      <c r="B116" s="12"/>
      <c r="C116" s="12">
        <v>16</v>
      </c>
      <c r="D116" s="20">
        <v>1</v>
      </c>
      <c r="E116" s="20">
        <v>0</v>
      </c>
      <c r="F116" s="22">
        <v>1.8239999999999999E-2</v>
      </c>
      <c r="G116" s="20">
        <v>7</v>
      </c>
      <c r="H116" s="21">
        <v>8.6750000000000007</v>
      </c>
      <c r="I116" s="21">
        <v>1.6417999999999999</v>
      </c>
      <c r="J116" s="10"/>
      <c r="K116" s="12"/>
      <c r="L116" s="12"/>
      <c r="M116" s="12">
        <v>16</v>
      </c>
      <c r="N116" s="20">
        <v>2</v>
      </c>
      <c r="O116" s="20">
        <v>0</v>
      </c>
      <c r="P116" s="22">
        <v>1.6150000000000001E-2</v>
      </c>
      <c r="Q116" s="20">
        <v>8</v>
      </c>
      <c r="R116" s="21">
        <v>6.37</v>
      </c>
      <c r="S116" s="23">
        <v>1.4532</v>
      </c>
    </row>
    <row r="117" spans="1:19" ht="18.75" x14ac:dyDescent="0.3">
      <c r="A117" s="12">
        <v>4</v>
      </c>
      <c r="B117" s="12">
        <v>591229105</v>
      </c>
      <c r="C117" s="12">
        <v>238</v>
      </c>
      <c r="D117" s="20">
        <v>2</v>
      </c>
      <c r="E117" s="20">
        <v>0</v>
      </c>
      <c r="F117" s="22">
        <v>0.44529000000000002</v>
      </c>
      <c r="G117" s="20">
        <v>73</v>
      </c>
      <c r="H117" s="21">
        <v>9.4652999999999992</v>
      </c>
      <c r="I117" s="21">
        <v>2.6941000000000002</v>
      </c>
      <c r="J117" s="10"/>
      <c r="K117" s="12">
        <v>4</v>
      </c>
      <c r="L117" s="12">
        <v>591229105</v>
      </c>
      <c r="M117" s="12">
        <v>234</v>
      </c>
      <c r="N117" s="20">
        <v>1</v>
      </c>
      <c r="O117" s="20">
        <v>0</v>
      </c>
      <c r="P117" s="22">
        <v>0.42781999999999998</v>
      </c>
      <c r="Q117" s="20">
        <v>77</v>
      </c>
      <c r="R117" s="21">
        <v>9.4652999999999992</v>
      </c>
      <c r="S117" s="23">
        <v>2.6326999999999998</v>
      </c>
    </row>
    <row r="118" spans="1:19" ht="18.75" x14ac:dyDescent="0.3">
      <c r="A118" s="12"/>
      <c r="B118" s="12"/>
      <c r="C118" s="12">
        <v>92</v>
      </c>
      <c r="D118" s="20">
        <v>1</v>
      </c>
      <c r="E118" s="20">
        <v>0</v>
      </c>
      <c r="F118" s="22">
        <v>0.11429</v>
      </c>
      <c r="G118" s="20">
        <v>52</v>
      </c>
      <c r="H118" s="21">
        <v>8.5869999999999997</v>
      </c>
      <c r="I118" s="21">
        <v>1.7887999999999999</v>
      </c>
      <c r="J118" s="10"/>
      <c r="K118" s="12"/>
      <c r="L118" s="12"/>
      <c r="M118" s="12">
        <v>90</v>
      </c>
      <c r="N118" s="20">
        <v>2</v>
      </c>
      <c r="O118" s="20">
        <v>0</v>
      </c>
      <c r="P118" s="22">
        <v>0.12081</v>
      </c>
      <c r="Q118" s="20">
        <v>53</v>
      </c>
      <c r="R118" s="21">
        <v>14.742100000000001</v>
      </c>
      <c r="S118" s="23">
        <v>1.9329000000000001</v>
      </c>
    </row>
    <row r="119" spans="1:19" ht="18.75" x14ac:dyDescent="0.3">
      <c r="A119" s="12"/>
      <c r="B119" s="12"/>
      <c r="C119" s="12">
        <v>30</v>
      </c>
      <c r="D119" s="20">
        <v>1</v>
      </c>
      <c r="E119" s="20">
        <v>0</v>
      </c>
      <c r="F119" s="22">
        <v>3.8280000000000002E-2</v>
      </c>
      <c r="G119" s="20">
        <v>14</v>
      </c>
      <c r="H119" s="21">
        <v>7.9950999999999999</v>
      </c>
      <c r="I119" s="21">
        <v>1.8371999999999999</v>
      </c>
      <c r="J119" s="10"/>
      <c r="K119" s="12"/>
      <c r="L119" s="12"/>
      <c r="M119" s="12">
        <v>30</v>
      </c>
      <c r="N119" s="20">
        <v>2</v>
      </c>
      <c r="O119" s="20">
        <v>0</v>
      </c>
      <c r="P119" s="22">
        <v>4.8849999999999998E-2</v>
      </c>
      <c r="Q119" s="20">
        <v>14</v>
      </c>
      <c r="R119" s="21">
        <v>11.37</v>
      </c>
      <c r="S119" s="23">
        <v>2.3449</v>
      </c>
    </row>
    <row r="120" spans="1:19" ht="18.75" x14ac:dyDescent="0.3">
      <c r="A120" s="12">
        <v>5</v>
      </c>
      <c r="B120" s="12">
        <v>229105</v>
      </c>
      <c r="C120" s="12">
        <v>239</v>
      </c>
      <c r="D120" s="20">
        <v>2</v>
      </c>
      <c r="E120" s="20">
        <v>0</v>
      </c>
      <c r="F120" s="22">
        <v>0.43829000000000001</v>
      </c>
      <c r="G120" s="20">
        <v>67</v>
      </c>
      <c r="H120" s="21">
        <v>9.1768999999999998</v>
      </c>
      <c r="I120" s="21">
        <v>2.6406999999999998</v>
      </c>
      <c r="J120" s="10"/>
      <c r="K120" s="12">
        <v>5</v>
      </c>
      <c r="L120" s="12">
        <v>229105</v>
      </c>
      <c r="M120" s="12">
        <v>239</v>
      </c>
      <c r="N120" s="20">
        <v>1</v>
      </c>
      <c r="O120" s="20">
        <v>0</v>
      </c>
      <c r="P120" s="22">
        <v>0.43690000000000001</v>
      </c>
      <c r="Q120" s="20">
        <v>67</v>
      </c>
      <c r="R120" s="21">
        <v>9.1768999999999998</v>
      </c>
      <c r="S120" s="23">
        <v>2.6322999999999999</v>
      </c>
    </row>
    <row r="121" spans="1:19" ht="18.75" x14ac:dyDescent="0.3">
      <c r="A121" s="16"/>
      <c r="B121" s="12"/>
      <c r="C121" s="12">
        <v>83</v>
      </c>
      <c r="D121" s="20">
        <v>1</v>
      </c>
      <c r="E121" s="20">
        <v>0</v>
      </c>
      <c r="F121" s="22">
        <v>7.8869999999999996E-2</v>
      </c>
      <c r="G121" s="20">
        <v>55</v>
      </c>
      <c r="H121" s="21">
        <v>7.7937000000000003</v>
      </c>
      <c r="I121" s="21">
        <v>1.3683000000000001</v>
      </c>
      <c r="J121" s="10"/>
      <c r="K121" s="16"/>
      <c r="L121" s="12"/>
      <c r="M121" s="12">
        <v>83</v>
      </c>
      <c r="N121" s="20">
        <v>1</v>
      </c>
      <c r="O121" s="20">
        <v>0</v>
      </c>
      <c r="P121" s="22">
        <v>7.7479999999999993E-2</v>
      </c>
      <c r="Q121" s="20">
        <v>55</v>
      </c>
      <c r="R121" s="21">
        <v>7.7937000000000003</v>
      </c>
      <c r="S121" s="23">
        <v>1.3442000000000001</v>
      </c>
    </row>
    <row r="122" spans="1:19" ht="18.75" x14ac:dyDescent="0.3">
      <c r="A122" s="16"/>
      <c r="B122" s="12"/>
      <c r="C122" s="12">
        <v>14</v>
      </c>
      <c r="D122" s="20">
        <v>1</v>
      </c>
      <c r="E122" s="20">
        <v>0</v>
      </c>
      <c r="F122" s="22">
        <v>6.6899999999999998E-3</v>
      </c>
      <c r="G122" s="20">
        <v>10</v>
      </c>
      <c r="H122" s="21">
        <v>4.3113999999999999</v>
      </c>
      <c r="I122" s="21">
        <v>0.68789999999999996</v>
      </c>
      <c r="J122" s="10"/>
      <c r="K122" s="16"/>
      <c r="L122" s="12"/>
      <c r="M122" s="12">
        <v>14</v>
      </c>
      <c r="N122" s="20">
        <v>2</v>
      </c>
      <c r="O122" s="20">
        <v>0</v>
      </c>
      <c r="P122" s="22">
        <v>9.4699999999999993E-3</v>
      </c>
      <c r="Q122" s="20">
        <v>10</v>
      </c>
      <c r="R122" s="21">
        <v>4.3113999999999999</v>
      </c>
      <c r="S122" s="23">
        <v>0.97360000000000002</v>
      </c>
    </row>
    <row r="123" spans="1:19" ht="18.75" x14ac:dyDescent="0.3">
      <c r="A123" s="12">
        <v>6</v>
      </c>
      <c r="B123" s="12">
        <v>123456789</v>
      </c>
      <c r="C123" s="12">
        <v>241</v>
      </c>
      <c r="D123" s="20">
        <v>2</v>
      </c>
      <c r="E123" s="20">
        <v>0</v>
      </c>
      <c r="F123" s="22">
        <v>0.43307000000000001</v>
      </c>
      <c r="G123" s="20">
        <v>84</v>
      </c>
      <c r="H123" s="21">
        <v>9.4720999999999993</v>
      </c>
      <c r="I123" s="21">
        <v>2.5876000000000001</v>
      </c>
      <c r="J123" s="10"/>
      <c r="K123" s="12">
        <v>6</v>
      </c>
      <c r="L123" s="12">
        <v>123456789</v>
      </c>
      <c r="M123" s="12">
        <v>240</v>
      </c>
      <c r="N123" s="20">
        <v>1</v>
      </c>
      <c r="O123" s="20">
        <v>0</v>
      </c>
      <c r="P123" s="22">
        <v>0.42915999999999999</v>
      </c>
      <c r="Q123" s="20">
        <v>84</v>
      </c>
      <c r="R123" s="21">
        <v>9.1963000000000008</v>
      </c>
      <c r="S123" s="23">
        <v>2.5749</v>
      </c>
    </row>
    <row r="124" spans="1:19" ht="18.75" x14ac:dyDescent="0.3">
      <c r="A124" s="16"/>
      <c r="B124" s="12"/>
      <c r="C124" s="12">
        <v>87</v>
      </c>
      <c r="D124" s="20">
        <v>2</v>
      </c>
      <c r="E124" s="20">
        <v>0</v>
      </c>
      <c r="F124" s="22">
        <v>8.1409999999999996E-2</v>
      </c>
      <c r="G124" s="20">
        <v>57</v>
      </c>
      <c r="H124" s="21">
        <v>9.3629999999999995</v>
      </c>
      <c r="I124" s="21">
        <v>1.3474999999999999</v>
      </c>
      <c r="J124" s="10"/>
      <c r="K124" s="16"/>
      <c r="L124" s="12"/>
      <c r="M124" s="12">
        <v>88</v>
      </c>
      <c r="N124" s="20">
        <v>3</v>
      </c>
      <c r="O124" s="20">
        <v>0</v>
      </c>
      <c r="P124" s="22">
        <v>0.88870000000000005</v>
      </c>
      <c r="Q124" s="20">
        <v>57</v>
      </c>
      <c r="R124" s="21">
        <v>11.889900000000001</v>
      </c>
      <c r="S124" s="23">
        <v>1.4540999999999999</v>
      </c>
    </row>
    <row r="125" spans="1:19" ht="18.75" x14ac:dyDescent="0.3">
      <c r="A125" s="16"/>
      <c r="B125" s="12"/>
      <c r="C125" s="12">
        <v>21</v>
      </c>
      <c r="D125" s="20">
        <v>1</v>
      </c>
      <c r="E125" s="20">
        <v>0</v>
      </c>
      <c r="F125" s="22">
        <v>2.8170000000000001E-2</v>
      </c>
      <c r="G125" s="20">
        <v>12</v>
      </c>
      <c r="H125" s="21">
        <v>6.3455000000000004</v>
      </c>
      <c r="I125" s="21">
        <v>1.9316</v>
      </c>
      <c r="J125" s="10"/>
      <c r="K125" s="16"/>
      <c r="L125" s="12"/>
      <c r="M125" s="12">
        <v>20</v>
      </c>
      <c r="N125" s="20">
        <v>1</v>
      </c>
      <c r="O125" s="20">
        <v>0</v>
      </c>
      <c r="P125" s="22">
        <v>2.3480000000000001E-2</v>
      </c>
      <c r="Q125" s="20">
        <v>12</v>
      </c>
      <c r="R125" s="21">
        <v>6.3455000000000004</v>
      </c>
      <c r="S125" s="23">
        <v>1.6903999999999999</v>
      </c>
    </row>
    <row r="126" spans="1:19" ht="18.75" x14ac:dyDescent="0.3">
      <c r="A126" s="12">
        <v>7</v>
      </c>
      <c r="B126" s="12">
        <v>987654321</v>
      </c>
      <c r="C126" s="12">
        <v>239</v>
      </c>
      <c r="D126" s="20">
        <v>2</v>
      </c>
      <c r="E126" s="20">
        <v>1</v>
      </c>
      <c r="F126" s="22">
        <v>0.41526999999999997</v>
      </c>
      <c r="G126" s="20">
        <v>78</v>
      </c>
      <c r="H126" s="21">
        <v>9.7068999999999992</v>
      </c>
      <c r="I126" s="21">
        <v>2.4977999999999998</v>
      </c>
      <c r="J126" s="10"/>
      <c r="K126" s="12">
        <v>7</v>
      </c>
      <c r="L126" s="12">
        <v>987654321</v>
      </c>
      <c r="M126" s="12">
        <v>239</v>
      </c>
      <c r="N126" s="20">
        <v>1</v>
      </c>
      <c r="O126" s="20">
        <v>1</v>
      </c>
      <c r="P126" s="22">
        <v>0.41593000000000002</v>
      </c>
      <c r="Q126" s="20">
        <v>77</v>
      </c>
      <c r="R126" s="21">
        <v>9.1155000000000008</v>
      </c>
      <c r="S126" s="23">
        <v>2.5017999999999998</v>
      </c>
    </row>
    <row r="127" spans="1:19" ht="18.75" x14ac:dyDescent="0.3">
      <c r="A127" s="16"/>
      <c r="B127" s="12"/>
      <c r="C127" s="12">
        <v>80</v>
      </c>
      <c r="D127" s="20">
        <v>1</v>
      </c>
      <c r="E127" s="20">
        <v>0</v>
      </c>
      <c r="F127" s="22">
        <v>0.12174</v>
      </c>
      <c r="G127" s="20">
        <v>40</v>
      </c>
      <c r="H127" s="21">
        <v>8.4962</v>
      </c>
      <c r="I127" s="21">
        <v>2.1911999999999998</v>
      </c>
      <c r="J127" s="10"/>
      <c r="K127" s="16"/>
      <c r="L127" s="12"/>
      <c r="M127" s="12">
        <v>79</v>
      </c>
      <c r="N127" s="20">
        <v>1</v>
      </c>
      <c r="O127" s="20">
        <v>0</v>
      </c>
      <c r="P127" s="22">
        <v>0.11484</v>
      </c>
      <c r="Q127" s="20">
        <v>42</v>
      </c>
      <c r="R127" s="21">
        <v>8.4962</v>
      </c>
      <c r="S127" s="23">
        <v>2.0933000000000002</v>
      </c>
    </row>
    <row r="128" spans="1:19" ht="18.75" x14ac:dyDescent="0.3">
      <c r="A128" s="16"/>
      <c r="B128" s="12"/>
      <c r="C128" s="12">
        <v>25</v>
      </c>
      <c r="D128" s="20">
        <v>1</v>
      </c>
      <c r="E128" s="20">
        <v>0</v>
      </c>
      <c r="F128" s="22">
        <v>3.0200000000000001E-2</v>
      </c>
      <c r="G128" s="20">
        <v>11</v>
      </c>
      <c r="H128" s="21">
        <v>6.6558999999999999</v>
      </c>
      <c r="I128" s="21">
        <v>1.7393000000000001</v>
      </c>
      <c r="J128" s="10"/>
      <c r="K128" s="16"/>
      <c r="L128" s="12"/>
      <c r="M128" s="12">
        <v>25</v>
      </c>
      <c r="N128" s="20">
        <v>2</v>
      </c>
      <c r="O128" s="20">
        <v>0</v>
      </c>
      <c r="P128" s="22">
        <v>4.3650000000000001E-2</v>
      </c>
      <c r="Q128" s="20">
        <v>10</v>
      </c>
      <c r="R128" s="21">
        <v>8.5183</v>
      </c>
      <c r="S128" s="23">
        <v>2.5139999999999998</v>
      </c>
    </row>
    <row r="129" spans="1:19" ht="18.75" x14ac:dyDescent="0.3">
      <c r="A129" s="12">
        <v>8</v>
      </c>
      <c r="B129" s="12">
        <v>24681012</v>
      </c>
      <c r="C129" s="12">
        <v>244</v>
      </c>
      <c r="D129" s="20">
        <v>2</v>
      </c>
      <c r="E129" s="20">
        <v>1</v>
      </c>
      <c r="F129" s="22">
        <v>0.44136999999999998</v>
      </c>
      <c r="G129" s="20">
        <v>75</v>
      </c>
      <c r="H129" s="21">
        <v>9.3465000000000007</v>
      </c>
      <c r="I129" s="21">
        <v>2.5964999999999998</v>
      </c>
      <c r="J129" s="10"/>
      <c r="K129" s="12">
        <v>8</v>
      </c>
      <c r="L129" s="12">
        <v>24681012</v>
      </c>
      <c r="M129" s="12">
        <v>242</v>
      </c>
      <c r="N129" s="20">
        <v>1</v>
      </c>
      <c r="O129" s="20">
        <v>1</v>
      </c>
      <c r="P129" s="22">
        <v>0.44101000000000001</v>
      </c>
      <c r="Q129" s="20">
        <v>75</v>
      </c>
      <c r="R129" s="21">
        <v>9.3465000000000007</v>
      </c>
      <c r="S129" s="23">
        <v>2.6158000000000001</v>
      </c>
    </row>
    <row r="130" spans="1:19" ht="18.75" x14ac:dyDescent="0.3">
      <c r="A130" s="16"/>
      <c r="B130" s="12"/>
      <c r="C130" s="12">
        <v>92</v>
      </c>
      <c r="D130" s="20">
        <v>1</v>
      </c>
      <c r="E130" s="20">
        <v>0</v>
      </c>
      <c r="F130" s="22">
        <v>0.10487</v>
      </c>
      <c r="G130" s="20">
        <v>48</v>
      </c>
      <c r="H130" s="21">
        <v>8.5206</v>
      </c>
      <c r="I130" s="21">
        <v>1.6414</v>
      </c>
      <c r="J130" s="10"/>
      <c r="K130" s="16"/>
      <c r="L130" s="12"/>
      <c r="M130" s="12">
        <v>93</v>
      </c>
      <c r="N130" s="20">
        <v>1</v>
      </c>
      <c r="O130" s="20">
        <v>0</v>
      </c>
      <c r="P130" s="22">
        <v>0.10009</v>
      </c>
      <c r="Q130" s="20">
        <v>51</v>
      </c>
      <c r="R130" s="21">
        <v>8.4910999999999994</v>
      </c>
      <c r="S130" s="23">
        <v>1.5497000000000001</v>
      </c>
    </row>
    <row r="131" spans="1:19" ht="18.75" x14ac:dyDescent="0.3">
      <c r="A131" s="16"/>
      <c r="B131" s="12"/>
      <c r="C131" s="12">
        <v>20</v>
      </c>
      <c r="D131" s="20">
        <v>1</v>
      </c>
      <c r="E131" s="20">
        <v>0</v>
      </c>
      <c r="F131" s="22">
        <v>1.529E-2</v>
      </c>
      <c r="G131" s="20">
        <v>13</v>
      </c>
      <c r="H131" s="21">
        <v>5.6384999999999996</v>
      </c>
      <c r="I131" s="21">
        <v>1.1008</v>
      </c>
      <c r="J131" s="10"/>
      <c r="K131" s="16"/>
      <c r="L131" s="12"/>
      <c r="M131" s="12">
        <v>20</v>
      </c>
      <c r="N131" s="20">
        <v>2</v>
      </c>
      <c r="O131" s="20">
        <v>0</v>
      </c>
      <c r="P131" s="22">
        <v>2.1250000000000002E-2</v>
      </c>
      <c r="Q131" s="20">
        <v>11</v>
      </c>
      <c r="R131" s="21">
        <v>6.0263999999999998</v>
      </c>
      <c r="S131" s="23">
        <v>1.5303</v>
      </c>
    </row>
    <row r="132" spans="1:19" ht="18.75" x14ac:dyDescent="0.3">
      <c r="A132" s="12">
        <v>9</v>
      </c>
      <c r="B132" s="12">
        <v>135791113</v>
      </c>
      <c r="C132" s="12">
        <v>229</v>
      </c>
      <c r="D132" s="20">
        <v>2</v>
      </c>
      <c r="E132" s="20">
        <v>1</v>
      </c>
      <c r="F132" s="22">
        <v>0.40637000000000001</v>
      </c>
      <c r="G132" s="20">
        <v>79</v>
      </c>
      <c r="H132" s="21">
        <v>9.1549999999999994</v>
      </c>
      <c r="I132" s="21">
        <v>2.5465</v>
      </c>
      <c r="J132" s="10"/>
      <c r="K132" s="12">
        <v>9</v>
      </c>
      <c r="L132" s="12">
        <v>135791113</v>
      </c>
      <c r="M132" s="12">
        <v>228</v>
      </c>
      <c r="N132" s="20">
        <v>1</v>
      </c>
      <c r="O132" s="20">
        <v>1</v>
      </c>
      <c r="P132" s="22">
        <v>0.40296999999999999</v>
      </c>
      <c r="Q132" s="20">
        <v>79</v>
      </c>
      <c r="R132" s="21">
        <v>9.1549999999999994</v>
      </c>
      <c r="S132" s="23">
        <v>2.5362</v>
      </c>
    </row>
    <row r="133" spans="1:19" ht="18.75" x14ac:dyDescent="0.3">
      <c r="A133" s="16"/>
      <c r="B133" s="12"/>
      <c r="C133" s="12">
        <v>76</v>
      </c>
      <c r="D133" s="20">
        <v>1</v>
      </c>
      <c r="E133" s="20">
        <v>0</v>
      </c>
      <c r="F133" s="22">
        <v>6.8809999999999996E-2</v>
      </c>
      <c r="G133" s="20">
        <v>48</v>
      </c>
      <c r="H133" s="21">
        <v>7.6797000000000004</v>
      </c>
      <c r="I133" s="21">
        <v>1.3038000000000001</v>
      </c>
      <c r="J133" s="10"/>
      <c r="K133" s="16"/>
      <c r="L133" s="12"/>
      <c r="M133" s="12">
        <v>76</v>
      </c>
      <c r="N133" s="20">
        <v>2</v>
      </c>
      <c r="O133" s="20">
        <v>0</v>
      </c>
      <c r="P133" s="22">
        <v>7.0900000000000005E-2</v>
      </c>
      <c r="Q133" s="20">
        <v>48</v>
      </c>
      <c r="R133" s="21">
        <v>7.6797000000000004</v>
      </c>
      <c r="S133" s="23">
        <v>1.3432999999999999</v>
      </c>
    </row>
    <row r="134" spans="1:19" ht="18.75" x14ac:dyDescent="0.3">
      <c r="A134" s="16"/>
      <c r="B134" s="12"/>
      <c r="C134" s="12">
        <v>13</v>
      </c>
      <c r="D134" s="20">
        <v>1</v>
      </c>
      <c r="E134" s="20">
        <v>0</v>
      </c>
      <c r="F134" s="22">
        <v>9.1699999999999993E-3</v>
      </c>
      <c r="G134" s="20">
        <v>11</v>
      </c>
      <c r="H134" s="21">
        <v>7.8959000000000001</v>
      </c>
      <c r="I134" s="21">
        <v>1.0157</v>
      </c>
      <c r="J134" s="10"/>
      <c r="K134" s="16"/>
      <c r="L134" s="12"/>
      <c r="M134" s="12">
        <v>13</v>
      </c>
      <c r="N134" s="20">
        <v>2</v>
      </c>
      <c r="O134" s="20">
        <v>0</v>
      </c>
      <c r="P134" s="22">
        <v>1.0489999999999999E-2</v>
      </c>
      <c r="Q134" s="20">
        <v>11</v>
      </c>
      <c r="R134" s="21">
        <v>7.8959000000000001</v>
      </c>
      <c r="S134" s="23">
        <v>1.1616</v>
      </c>
    </row>
    <row r="135" spans="1:19" x14ac:dyDescent="0.25">
      <c r="A135" s="16"/>
      <c r="B135" s="17" t="s">
        <v>15</v>
      </c>
      <c r="C135" s="19">
        <f>SUM(C108,C111,C114,C117,C120,C123,C126,C129,C132)/$V$3</f>
        <v>239</v>
      </c>
      <c r="D135" s="19">
        <f t="shared" ref="D135:I135" si="13">SUM(D108,D111,D114,D117,D120,D123,D126,D129,D132)/$V$3</f>
        <v>1.8888888888888888</v>
      </c>
      <c r="E135" s="19">
        <f t="shared" si="13"/>
        <v>0.33333333333333331</v>
      </c>
      <c r="F135" s="18">
        <f t="shared" si="13"/>
        <v>0.42975999999999998</v>
      </c>
      <c r="G135" s="19">
        <f t="shared" si="13"/>
        <v>74.111111111111114</v>
      </c>
      <c r="H135" s="19">
        <f t="shared" si="13"/>
        <v>9.3919888888888909</v>
      </c>
      <c r="I135" s="19">
        <f t="shared" si="13"/>
        <v>2.5867555555555555</v>
      </c>
      <c r="J135" s="10"/>
      <c r="K135" s="16"/>
      <c r="L135" s="17" t="s">
        <v>15</v>
      </c>
      <c r="M135" s="19">
        <f>SUM(M108,M111,M114,M117,M120,M123,M126,M129,M132)/$V$3</f>
        <v>237.77777777777777</v>
      </c>
      <c r="N135" s="19">
        <f t="shared" ref="N135:S135" si="14">SUM(N108,N111,N114,N117,N120,N123,N126,N129,N132)/$V$3</f>
        <v>1</v>
      </c>
      <c r="O135" s="19">
        <f t="shared" si="14"/>
        <v>0.33333333333333331</v>
      </c>
      <c r="P135" s="18">
        <f t="shared" si="14"/>
        <v>0.42543111111111109</v>
      </c>
      <c r="Q135" s="19">
        <f t="shared" si="14"/>
        <v>74.555555555555557</v>
      </c>
      <c r="R135" s="19">
        <f t="shared" si="14"/>
        <v>9.2956333333333347</v>
      </c>
      <c r="S135" s="19">
        <f t="shared" si="14"/>
        <v>2.5739999999999998</v>
      </c>
    </row>
    <row r="136" spans="1:19" x14ac:dyDescent="0.25">
      <c r="A136" s="16"/>
      <c r="B136" s="17" t="s">
        <v>16</v>
      </c>
      <c r="C136" s="19">
        <f>SUM(C109,C112,C115,C118,C121,C124,C127,C130,C133)/$V$3</f>
        <v>85.333333333333329</v>
      </c>
      <c r="D136" s="19">
        <f t="shared" ref="D136:I136" si="15">SUM(D109,D112,D115,D118,D121,D124,D127,D130,D133)/$V$3</f>
        <v>1.2222222222222223</v>
      </c>
      <c r="E136" s="19">
        <f t="shared" si="15"/>
        <v>0</v>
      </c>
      <c r="F136" s="18">
        <f t="shared" si="15"/>
        <v>9.1775555555555555E-2</v>
      </c>
      <c r="G136" s="19">
        <f t="shared" si="15"/>
        <v>50.888888888888886</v>
      </c>
      <c r="H136" s="19">
        <f t="shared" si="15"/>
        <v>8.3952333333333335</v>
      </c>
      <c r="I136" s="19">
        <f t="shared" si="15"/>
        <v>1.5450000000000004</v>
      </c>
      <c r="J136" s="10"/>
      <c r="K136" s="16"/>
      <c r="L136" s="17" t="s">
        <v>16</v>
      </c>
      <c r="M136" s="19">
        <f>SUM(M109,M112,M115,M118,M121,M124,M127,M130,M133)/$V$3</f>
        <v>84.888888888888886</v>
      </c>
      <c r="N136" s="19">
        <f t="shared" ref="N136:S136" si="16">SUM(N109,N112,N115,N118,N121,N124,N127,N130,N133)/$V$3</f>
        <v>1.5555555555555556</v>
      </c>
      <c r="O136" s="19">
        <f t="shared" si="16"/>
        <v>0</v>
      </c>
      <c r="P136" s="18">
        <f t="shared" si="16"/>
        <v>0.1805377777777778</v>
      </c>
      <c r="Q136" s="19">
        <f t="shared" si="16"/>
        <v>51.666666666666664</v>
      </c>
      <c r="R136" s="19">
        <f t="shared" si="16"/>
        <v>10.245511111111112</v>
      </c>
      <c r="S136" s="19">
        <f t="shared" si="16"/>
        <v>1.5534666666666666</v>
      </c>
    </row>
    <row r="137" spans="1:19" x14ac:dyDescent="0.25">
      <c r="A137" s="16"/>
      <c r="B137" s="17" t="s">
        <v>23</v>
      </c>
      <c r="C137" s="19">
        <f>SUM(C110,C113,C116,C119,C122,C125,C128,C131,C134)/$V$3</f>
        <v>19.888888888888889</v>
      </c>
      <c r="D137" s="19">
        <f t="shared" ref="D137:I137" si="17">SUM(D110,D113,D116,D119,D122,D125,D128,D131,D134)/$V$3</f>
        <v>1.1111111111111112</v>
      </c>
      <c r="E137" s="19">
        <f t="shared" si="17"/>
        <v>0</v>
      </c>
      <c r="F137" s="18">
        <f t="shared" si="17"/>
        <v>1.9872222222222222E-2</v>
      </c>
      <c r="G137" s="19">
        <f t="shared" si="17"/>
        <v>11.555555555555555</v>
      </c>
      <c r="H137" s="19">
        <f t="shared" si="17"/>
        <v>6.8891111111111112</v>
      </c>
      <c r="I137" s="19">
        <f t="shared" si="17"/>
        <v>1.3688777777777779</v>
      </c>
      <c r="J137" s="10"/>
      <c r="K137" s="10"/>
      <c r="L137" s="17" t="s">
        <v>23</v>
      </c>
      <c r="M137" s="19">
        <f>SUM(M110,M113,M116,M119,M122,M125,M128,M131,M134)/$V$3</f>
        <v>19.666666666666668</v>
      </c>
      <c r="N137" s="19">
        <f t="shared" ref="N137:S137" si="18">SUM(N110,N113,N116,N119,N122,N125,N128,N131,N134)/$V$3</f>
        <v>1.8888888888888888</v>
      </c>
      <c r="O137" s="19">
        <f t="shared" si="18"/>
        <v>0</v>
      </c>
      <c r="P137" s="18">
        <f t="shared" si="18"/>
        <v>2.3723333333333332E-2</v>
      </c>
      <c r="Q137" s="19">
        <f t="shared" si="18"/>
        <v>11.222222222222221</v>
      </c>
      <c r="R137" s="19">
        <f t="shared" si="18"/>
        <v>7.4301111111111124</v>
      </c>
      <c r="S137" s="19">
        <f t="shared" si="18"/>
        <v>1.6245888888888889</v>
      </c>
    </row>
    <row r="138" spans="1:19" ht="18.75" x14ac:dyDescent="0.3">
      <c r="A138" s="1"/>
      <c r="B138" s="3" t="s">
        <v>14</v>
      </c>
      <c r="C138" s="9">
        <f>SUM(C108:C134) / $V$3</f>
        <v>344.22222222222223</v>
      </c>
      <c r="D138" s="9">
        <f>SUM(D108:D134) / ($V$3 * 3)</f>
        <v>1.4074074074074074</v>
      </c>
      <c r="E138" s="9">
        <f t="shared" ref="E138:I138" si="19">SUM(E108:E134) / ($V$3 * 3)</f>
        <v>0.1111111111111111</v>
      </c>
      <c r="F138" s="28">
        <f t="shared" si="19"/>
        <v>0.18046925925925925</v>
      </c>
      <c r="G138" s="9">
        <f t="shared" si="19"/>
        <v>45.518518518518519</v>
      </c>
      <c r="H138" s="9">
        <f t="shared" si="19"/>
        <v>8.2254444444444434</v>
      </c>
      <c r="I138" s="9">
        <f t="shared" si="19"/>
        <v>1.8335444444444444</v>
      </c>
      <c r="J138" s="10"/>
      <c r="K138" s="1"/>
      <c r="L138" s="3" t="s">
        <v>14</v>
      </c>
      <c r="M138" s="9">
        <f>SUM(M108:M134) / $V$3</f>
        <v>342.33333333333331</v>
      </c>
      <c r="N138" s="9">
        <f>SUM(N108:N134) / ($V$3 * 3)</f>
        <v>1.4814814814814814</v>
      </c>
      <c r="O138" s="9">
        <f t="shared" ref="O138:S138" si="20">SUM(O108:O134) / ($V$3 * 3)</f>
        <v>0.1111111111111111</v>
      </c>
      <c r="P138" s="28">
        <f t="shared" si="20"/>
        <v>0.20989740740740745</v>
      </c>
      <c r="Q138" s="9">
        <f t="shared" si="20"/>
        <v>45.814814814814817</v>
      </c>
      <c r="R138" s="9">
        <f t="shared" si="20"/>
        <v>8.990418518518517</v>
      </c>
      <c r="S138" s="9">
        <f t="shared" si="20"/>
        <v>1.9173518518518518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CB09-BB28-465D-AC66-933CF8E198E3}">
  <dimension ref="A1:B144"/>
  <sheetViews>
    <sheetView workbookViewId="0">
      <selection activeCell="P24" sqref="P24"/>
    </sheetView>
  </sheetViews>
  <sheetFormatPr baseColWidth="10" defaultRowHeight="15.75" x14ac:dyDescent="0.25"/>
  <cols>
    <col min="1" max="1" width="13.375" bestFit="1" customWidth="1"/>
    <col min="2" max="2" width="15.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2</v>
      </c>
    </row>
    <row r="3" spans="1:2" x14ac:dyDescent="0.25">
      <c r="A3">
        <v>20</v>
      </c>
      <c r="B3">
        <v>3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2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2</v>
      </c>
    </row>
    <row r="9" spans="1:2" x14ac:dyDescent="0.25">
      <c r="A9">
        <v>80</v>
      </c>
      <c r="B9">
        <v>2</v>
      </c>
    </row>
    <row r="10" spans="1:2" x14ac:dyDescent="0.25">
      <c r="A10">
        <v>90</v>
      </c>
      <c r="B10">
        <v>2</v>
      </c>
    </row>
    <row r="11" spans="1:2" x14ac:dyDescent="0.25">
      <c r="A11">
        <v>100</v>
      </c>
      <c r="B11">
        <v>3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1</v>
      </c>
    </row>
    <row r="16" spans="1:2" x14ac:dyDescent="0.25">
      <c r="A16">
        <v>150</v>
      </c>
      <c r="B16">
        <v>3</v>
      </c>
    </row>
    <row r="17" spans="1:2" x14ac:dyDescent="0.25">
      <c r="A17">
        <v>160</v>
      </c>
      <c r="B17">
        <v>1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3</v>
      </c>
    </row>
    <row r="20" spans="1:2" x14ac:dyDescent="0.25">
      <c r="A20">
        <v>190</v>
      </c>
      <c r="B20">
        <v>1</v>
      </c>
    </row>
    <row r="21" spans="1:2" x14ac:dyDescent="0.25">
      <c r="A21">
        <v>200</v>
      </c>
      <c r="B21">
        <v>3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3</v>
      </c>
    </row>
    <row r="24" spans="1:2" x14ac:dyDescent="0.25">
      <c r="A24">
        <v>230</v>
      </c>
      <c r="B24">
        <v>1</v>
      </c>
    </row>
    <row r="25" spans="1:2" x14ac:dyDescent="0.25">
      <c r="A25">
        <v>240</v>
      </c>
      <c r="B25">
        <v>3</v>
      </c>
    </row>
    <row r="26" spans="1:2" x14ac:dyDescent="0.25">
      <c r="A26">
        <v>250</v>
      </c>
      <c r="B26">
        <v>2</v>
      </c>
    </row>
    <row r="27" spans="1:2" x14ac:dyDescent="0.25">
      <c r="A27">
        <v>260</v>
      </c>
      <c r="B27">
        <v>1</v>
      </c>
    </row>
    <row r="28" spans="1:2" x14ac:dyDescent="0.25">
      <c r="A28">
        <v>270</v>
      </c>
      <c r="B28">
        <v>2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1</v>
      </c>
    </row>
    <row r="33" spans="1:2" x14ac:dyDescent="0.25">
      <c r="A33">
        <v>320</v>
      </c>
      <c r="B33">
        <v>3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2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1</v>
      </c>
    </row>
    <row r="39" spans="1:2" x14ac:dyDescent="0.25">
      <c r="A39">
        <v>380</v>
      </c>
      <c r="B39">
        <v>4</v>
      </c>
    </row>
    <row r="40" spans="1:2" x14ac:dyDescent="0.25">
      <c r="A40">
        <v>390</v>
      </c>
      <c r="B40">
        <v>5</v>
      </c>
    </row>
    <row r="41" spans="1:2" x14ac:dyDescent="0.25">
      <c r="A41">
        <v>400</v>
      </c>
      <c r="B41">
        <v>4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4</v>
      </c>
    </row>
    <row r="44" spans="1:2" x14ac:dyDescent="0.25">
      <c r="A44">
        <v>430</v>
      </c>
      <c r="B44">
        <v>3</v>
      </c>
    </row>
    <row r="45" spans="1:2" x14ac:dyDescent="0.25">
      <c r="A45">
        <v>440</v>
      </c>
      <c r="B45">
        <v>6</v>
      </c>
    </row>
    <row r="46" spans="1:2" x14ac:dyDescent="0.25">
      <c r="A46">
        <v>450</v>
      </c>
      <c r="B46">
        <v>4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4</v>
      </c>
    </row>
    <row r="49" spans="1:2" x14ac:dyDescent="0.25">
      <c r="A49">
        <v>480</v>
      </c>
      <c r="B49">
        <v>5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1</v>
      </c>
    </row>
    <row r="52" spans="1:2" x14ac:dyDescent="0.25">
      <c r="A52">
        <v>510</v>
      </c>
      <c r="B52">
        <v>1</v>
      </c>
    </row>
    <row r="53" spans="1:2" x14ac:dyDescent="0.25">
      <c r="A53">
        <v>520</v>
      </c>
      <c r="B53">
        <v>2</v>
      </c>
    </row>
    <row r="54" spans="1:2" x14ac:dyDescent="0.25">
      <c r="A54">
        <v>530</v>
      </c>
      <c r="B54">
        <v>2</v>
      </c>
    </row>
    <row r="55" spans="1:2" x14ac:dyDescent="0.25">
      <c r="A55">
        <v>540</v>
      </c>
      <c r="B55">
        <v>3</v>
      </c>
    </row>
    <row r="56" spans="1:2" x14ac:dyDescent="0.25">
      <c r="A56">
        <v>550</v>
      </c>
      <c r="B56">
        <v>2</v>
      </c>
    </row>
    <row r="57" spans="1:2" x14ac:dyDescent="0.25">
      <c r="A57">
        <v>560</v>
      </c>
      <c r="B57">
        <v>2</v>
      </c>
    </row>
    <row r="58" spans="1:2" x14ac:dyDescent="0.25">
      <c r="A58">
        <v>570</v>
      </c>
      <c r="B58">
        <v>1</v>
      </c>
    </row>
    <row r="59" spans="1:2" x14ac:dyDescent="0.25">
      <c r="A59">
        <v>580</v>
      </c>
      <c r="B59">
        <v>3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1</v>
      </c>
    </row>
    <row r="62" spans="1:2" x14ac:dyDescent="0.25">
      <c r="A62">
        <v>610</v>
      </c>
      <c r="B62">
        <v>3</v>
      </c>
    </row>
    <row r="63" spans="1:2" x14ac:dyDescent="0.25">
      <c r="A63">
        <v>620</v>
      </c>
      <c r="B63">
        <v>2</v>
      </c>
    </row>
    <row r="64" spans="1:2" x14ac:dyDescent="0.25">
      <c r="A64">
        <v>630</v>
      </c>
      <c r="B64">
        <v>1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1</v>
      </c>
    </row>
    <row r="69" spans="1:2" x14ac:dyDescent="0.25">
      <c r="A69">
        <v>680</v>
      </c>
      <c r="B69">
        <v>3</v>
      </c>
    </row>
    <row r="70" spans="1:2" x14ac:dyDescent="0.25">
      <c r="A70">
        <v>690</v>
      </c>
      <c r="B70">
        <v>1</v>
      </c>
    </row>
    <row r="71" spans="1:2" x14ac:dyDescent="0.25">
      <c r="A71">
        <v>700</v>
      </c>
      <c r="B71">
        <v>2</v>
      </c>
    </row>
    <row r="72" spans="1:2" x14ac:dyDescent="0.25">
      <c r="A72">
        <v>710</v>
      </c>
      <c r="B72">
        <v>2</v>
      </c>
    </row>
    <row r="73" spans="1:2" x14ac:dyDescent="0.25">
      <c r="A73">
        <v>720</v>
      </c>
      <c r="B73">
        <v>1</v>
      </c>
    </row>
    <row r="74" spans="1:2" x14ac:dyDescent="0.25">
      <c r="A74">
        <v>730</v>
      </c>
      <c r="B74">
        <v>4</v>
      </c>
    </row>
    <row r="75" spans="1:2" x14ac:dyDescent="0.25">
      <c r="A75">
        <v>740</v>
      </c>
      <c r="B75">
        <v>3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1</v>
      </c>
    </row>
    <row r="78" spans="1:2" x14ac:dyDescent="0.25">
      <c r="A78">
        <v>770</v>
      </c>
      <c r="B78">
        <v>2</v>
      </c>
    </row>
    <row r="79" spans="1:2" x14ac:dyDescent="0.25">
      <c r="A79">
        <v>780</v>
      </c>
      <c r="B79">
        <v>2</v>
      </c>
    </row>
    <row r="80" spans="1:2" x14ac:dyDescent="0.25">
      <c r="A80">
        <v>790</v>
      </c>
      <c r="B80">
        <v>2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2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2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1</v>
      </c>
    </row>
    <row r="90" spans="1:2" x14ac:dyDescent="0.25">
      <c r="A90">
        <v>890</v>
      </c>
      <c r="B90">
        <v>3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1</v>
      </c>
    </row>
    <row r="93" spans="1:2" x14ac:dyDescent="0.25">
      <c r="A93">
        <v>920</v>
      </c>
      <c r="B93">
        <v>3</v>
      </c>
    </row>
    <row r="94" spans="1:2" x14ac:dyDescent="0.25">
      <c r="A94">
        <v>930</v>
      </c>
      <c r="B94">
        <v>2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2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5</v>
      </c>
    </row>
    <row r="100" spans="1:2" x14ac:dyDescent="0.25">
      <c r="A100">
        <v>990</v>
      </c>
      <c r="B100">
        <v>7</v>
      </c>
    </row>
    <row r="101" spans="1:2" x14ac:dyDescent="0.25">
      <c r="A101">
        <v>1000</v>
      </c>
      <c r="B101">
        <v>5</v>
      </c>
    </row>
    <row r="102" spans="1:2" x14ac:dyDescent="0.25">
      <c r="A102">
        <v>1010</v>
      </c>
      <c r="B102">
        <v>3</v>
      </c>
    </row>
    <row r="103" spans="1:2" x14ac:dyDescent="0.25">
      <c r="A103">
        <v>1020</v>
      </c>
      <c r="B103">
        <v>7</v>
      </c>
    </row>
    <row r="104" spans="1:2" x14ac:dyDescent="0.25">
      <c r="A104">
        <v>1030</v>
      </c>
      <c r="B104">
        <v>5</v>
      </c>
    </row>
    <row r="105" spans="1:2" x14ac:dyDescent="0.25">
      <c r="A105">
        <v>1040</v>
      </c>
      <c r="B105">
        <v>3</v>
      </c>
    </row>
    <row r="106" spans="1:2" x14ac:dyDescent="0.25">
      <c r="A106">
        <v>1050</v>
      </c>
      <c r="B106">
        <v>4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5</v>
      </c>
    </row>
    <row r="109" spans="1:2" x14ac:dyDescent="0.25">
      <c r="A109">
        <v>1080</v>
      </c>
      <c r="B109">
        <v>3</v>
      </c>
    </row>
    <row r="110" spans="1:2" x14ac:dyDescent="0.25">
      <c r="A110">
        <v>1090</v>
      </c>
      <c r="B110">
        <v>2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2</v>
      </c>
    </row>
    <row r="113" spans="1:2" x14ac:dyDescent="0.25">
      <c r="A113">
        <v>1120</v>
      </c>
      <c r="B113">
        <v>1</v>
      </c>
    </row>
    <row r="114" spans="1:2" x14ac:dyDescent="0.25">
      <c r="A114">
        <v>1130</v>
      </c>
      <c r="B114">
        <v>3</v>
      </c>
    </row>
    <row r="115" spans="1:2" x14ac:dyDescent="0.25">
      <c r="A115">
        <v>1140</v>
      </c>
      <c r="B115">
        <v>2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4</v>
      </c>
    </row>
    <row r="118" spans="1:2" x14ac:dyDescent="0.25">
      <c r="A118">
        <v>1170</v>
      </c>
      <c r="B118">
        <v>1</v>
      </c>
    </row>
    <row r="119" spans="1:2" x14ac:dyDescent="0.25">
      <c r="A119">
        <v>1180</v>
      </c>
      <c r="B119">
        <v>3</v>
      </c>
    </row>
    <row r="120" spans="1:2" x14ac:dyDescent="0.25">
      <c r="A120">
        <v>1190</v>
      </c>
      <c r="B120">
        <v>2</v>
      </c>
    </row>
    <row r="121" spans="1:2" x14ac:dyDescent="0.25">
      <c r="A121">
        <v>1200</v>
      </c>
      <c r="B121">
        <v>2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2</v>
      </c>
    </row>
    <row r="125" spans="1:2" x14ac:dyDescent="0.25">
      <c r="A125">
        <v>1240</v>
      </c>
      <c r="B125">
        <v>2</v>
      </c>
    </row>
    <row r="126" spans="1:2" x14ac:dyDescent="0.25">
      <c r="A126">
        <v>1250</v>
      </c>
      <c r="B126">
        <v>1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3</v>
      </c>
    </row>
    <row r="129" spans="1:2" x14ac:dyDescent="0.25">
      <c r="A129">
        <v>1280</v>
      </c>
      <c r="B129">
        <v>2</v>
      </c>
    </row>
    <row r="130" spans="1:2" x14ac:dyDescent="0.25">
      <c r="A130">
        <v>1290</v>
      </c>
      <c r="B130">
        <v>1</v>
      </c>
    </row>
    <row r="131" spans="1:2" x14ac:dyDescent="0.25">
      <c r="A131">
        <v>1300</v>
      </c>
      <c r="B131">
        <v>3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3</v>
      </c>
    </row>
    <row r="135" spans="1:2" x14ac:dyDescent="0.25">
      <c r="A135">
        <v>1340</v>
      </c>
      <c r="B135">
        <v>3</v>
      </c>
    </row>
    <row r="136" spans="1:2" x14ac:dyDescent="0.25">
      <c r="A136">
        <v>1350</v>
      </c>
      <c r="B136">
        <v>2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1</v>
      </c>
    </row>
    <row r="139" spans="1:2" x14ac:dyDescent="0.25">
      <c r="A139">
        <v>1380</v>
      </c>
      <c r="B139">
        <v>2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3</v>
      </c>
    </row>
    <row r="143" spans="1:2" x14ac:dyDescent="0.25">
      <c r="A143">
        <v>1420</v>
      </c>
      <c r="B143">
        <v>2</v>
      </c>
    </row>
    <row r="144" spans="1:2" x14ac:dyDescent="0.25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ADC-DE13-4C87-895D-EECE6BA69625}">
  <dimension ref="A1:B144"/>
  <sheetViews>
    <sheetView workbookViewId="0">
      <selection activeCell="N25" sqref="N25"/>
    </sheetView>
  </sheetViews>
  <sheetFormatPr baseColWidth="10" defaultRowHeight="15.75" x14ac:dyDescent="0.25"/>
  <cols>
    <col min="1" max="1" width="13.375" bestFit="1" customWidth="1"/>
    <col min="2" max="2" width="15.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1</v>
      </c>
    </row>
    <row r="3" spans="1:2" x14ac:dyDescent="0.25">
      <c r="A3">
        <v>20</v>
      </c>
      <c r="B3">
        <v>1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3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2</v>
      </c>
    </row>
    <row r="9" spans="1:2" x14ac:dyDescent="0.25">
      <c r="A9">
        <v>80</v>
      </c>
      <c r="B9">
        <v>2</v>
      </c>
    </row>
    <row r="10" spans="1:2" x14ac:dyDescent="0.25">
      <c r="A10">
        <v>90</v>
      </c>
      <c r="B10">
        <v>1</v>
      </c>
    </row>
    <row r="11" spans="1:2" x14ac:dyDescent="0.25">
      <c r="A11">
        <v>100</v>
      </c>
      <c r="B11">
        <v>2</v>
      </c>
    </row>
    <row r="12" spans="1:2" x14ac:dyDescent="0.25">
      <c r="A12">
        <v>110</v>
      </c>
      <c r="B12">
        <v>2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1</v>
      </c>
    </row>
    <row r="15" spans="1:2" x14ac:dyDescent="0.25">
      <c r="A15">
        <v>140</v>
      </c>
      <c r="B15">
        <v>3</v>
      </c>
    </row>
    <row r="16" spans="1:2" x14ac:dyDescent="0.25">
      <c r="A16">
        <v>150</v>
      </c>
      <c r="B16">
        <v>1</v>
      </c>
    </row>
    <row r="17" spans="1:2" x14ac:dyDescent="0.25">
      <c r="A17">
        <v>160</v>
      </c>
      <c r="B17">
        <v>2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1</v>
      </c>
    </row>
    <row r="21" spans="1:2" x14ac:dyDescent="0.25">
      <c r="A21">
        <v>200</v>
      </c>
      <c r="B21">
        <v>2</v>
      </c>
    </row>
    <row r="22" spans="1:2" x14ac:dyDescent="0.25">
      <c r="A22">
        <v>210</v>
      </c>
      <c r="B22">
        <v>1</v>
      </c>
    </row>
    <row r="23" spans="1:2" x14ac:dyDescent="0.25">
      <c r="A23">
        <v>220</v>
      </c>
      <c r="B23">
        <v>2</v>
      </c>
    </row>
    <row r="24" spans="1:2" x14ac:dyDescent="0.25">
      <c r="A24">
        <v>230</v>
      </c>
      <c r="B24">
        <v>4</v>
      </c>
    </row>
    <row r="25" spans="1:2" x14ac:dyDescent="0.25">
      <c r="A25">
        <v>240</v>
      </c>
      <c r="B25">
        <v>1</v>
      </c>
    </row>
    <row r="26" spans="1:2" x14ac:dyDescent="0.25">
      <c r="A26">
        <v>250</v>
      </c>
      <c r="B26">
        <v>1</v>
      </c>
    </row>
    <row r="27" spans="1:2" x14ac:dyDescent="0.25">
      <c r="A27">
        <v>260</v>
      </c>
      <c r="B27">
        <v>2</v>
      </c>
    </row>
    <row r="28" spans="1:2" x14ac:dyDescent="0.25">
      <c r="A28">
        <v>270</v>
      </c>
      <c r="B28">
        <v>2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2</v>
      </c>
    </row>
    <row r="33" spans="1:2" x14ac:dyDescent="0.25">
      <c r="A33">
        <v>320</v>
      </c>
      <c r="B33">
        <v>1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1</v>
      </c>
    </row>
    <row r="36" spans="1:2" x14ac:dyDescent="0.25">
      <c r="A36">
        <v>350</v>
      </c>
      <c r="B36">
        <v>2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5</v>
      </c>
    </row>
    <row r="39" spans="1:2" x14ac:dyDescent="0.25">
      <c r="A39">
        <v>380</v>
      </c>
      <c r="B39">
        <v>4</v>
      </c>
    </row>
    <row r="40" spans="1:2" x14ac:dyDescent="0.25">
      <c r="A40">
        <v>390</v>
      </c>
      <c r="B40">
        <v>5</v>
      </c>
    </row>
    <row r="41" spans="1:2" x14ac:dyDescent="0.25">
      <c r="A41">
        <v>400</v>
      </c>
      <c r="B41">
        <v>5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5</v>
      </c>
    </row>
    <row r="44" spans="1:2" x14ac:dyDescent="0.25">
      <c r="A44">
        <v>430</v>
      </c>
      <c r="B44">
        <v>4</v>
      </c>
    </row>
    <row r="45" spans="1:2" x14ac:dyDescent="0.25">
      <c r="A45">
        <v>440</v>
      </c>
      <c r="B45">
        <v>4</v>
      </c>
    </row>
    <row r="46" spans="1:2" x14ac:dyDescent="0.25">
      <c r="A46">
        <v>450</v>
      </c>
      <c r="B46">
        <v>5</v>
      </c>
    </row>
    <row r="47" spans="1:2" x14ac:dyDescent="0.25">
      <c r="A47">
        <v>460</v>
      </c>
      <c r="B47">
        <v>3</v>
      </c>
    </row>
    <row r="48" spans="1:2" x14ac:dyDescent="0.25">
      <c r="A48">
        <v>470</v>
      </c>
      <c r="B48">
        <v>6</v>
      </c>
    </row>
    <row r="49" spans="1:2" x14ac:dyDescent="0.25">
      <c r="A49">
        <v>480</v>
      </c>
      <c r="B49">
        <v>4</v>
      </c>
    </row>
    <row r="50" spans="1:2" x14ac:dyDescent="0.25">
      <c r="A50">
        <v>490</v>
      </c>
      <c r="B50">
        <v>3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3</v>
      </c>
    </row>
    <row r="53" spans="1:2" x14ac:dyDescent="0.25">
      <c r="A53">
        <v>520</v>
      </c>
      <c r="B53">
        <v>2</v>
      </c>
    </row>
    <row r="54" spans="1:2" x14ac:dyDescent="0.25">
      <c r="A54">
        <v>530</v>
      </c>
      <c r="B54">
        <v>4</v>
      </c>
    </row>
    <row r="55" spans="1:2" x14ac:dyDescent="0.25">
      <c r="A55">
        <v>540</v>
      </c>
      <c r="B55">
        <v>1</v>
      </c>
    </row>
    <row r="56" spans="1:2" x14ac:dyDescent="0.25">
      <c r="A56">
        <v>550</v>
      </c>
      <c r="B56">
        <v>2</v>
      </c>
    </row>
    <row r="57" spans="1:2" x14ac:dyDescent="0.25">
      <c r="A57">
        <v>560</v>
      </c>
      <c r="B57">
        <v>3</v>
      </c>
    </row>
    <row r="58" spans="1:2" x14ac:dyDescent="0.25">
      <c r="A58">
        <v>570</v>
      </c>
      <c r="B58">
        <v>3</v>
      </c>
    </row>
    <row r="59" spans="1:2" x14ac:dyDescent="0.25">
      <c r="A59">
        <v>580</v>
      </c>
      <c r="B59">
        <v>2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3</v>
      </c>
    </row>
    <row r="62" spans="1:2" x14ac:dyDescent="0.25">
      <c r="A62">
        <v>610</v>
      </c>
      <c r="B62">
        <v>3</v>
      </c>
    </row>
    <row r="63" spans="1:2" x14ac:dyDescent="0.25">
      <c r="A63">
        <v>620</v>
      </c>
      <c r="B63">
        <v>2</v>
      </c>
    </row>
    <row r="64" spans="1:2" x14ac:dyDescent="0.25">
      <c r="A64">
        <v>630</v>
      </c>
      <c r="B64">
        <v>2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2</v>
      </c>
    </row>
    <row r="69" spans="1:2" x14ac:dyDescent="0.25">
      <c r="A69">
        <v>680</v>
      </c>
      <c r="B69">
        <v>1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1</v>
      </c>
    </row>
    <row r="72" spans="1:2" x14ac:dyDescent="0.25">
      <c r="A72">
        <v>710</v>
      </c>
      <c r="B72">
        <v>3</v>
      </c>
    </row>
    <row r="73" spans="1:2" x14ac:dyDescent="0.25">
      <c r="A73">
        <v>720</v>
      </c>
      <c r="B73">
        <v>2</v>
      </c>
    </row>
    <row r="74" spans="1:2" x14ac:dyDescent="0.25">
      <c r="A74">
        <v>730</v>
      </c>
      <c r="B74">
        <v>1</v>
      </c>
    </row>
    <row r="75" spans="1:2" x14ac:dyDescent="0.25">
      <c r="A75">
        <v>740</v>
      </c>
      <c r="B75">
        <v>3</v>
      </c>
    </row>
    <row r="76" spans="1:2" x14ac:dyDescent="0.25">
      <c r="A76">
        <v>750</v>
      </c>
      <c r="B76">
        <v>2</v>
      </c>
    </row>
    <row r="77" spans="1:2" x14ac:dyDescent="0.25">
      <c r="A77">
        <v>760</v>
      </c>
      <c r="B77">
        <v>2</v>
      </c>
    </row>
    <row r="78" spans="1:2" x14ac:dyDescent="0.25">
      <c r="A78">
        <v>770</v>
      </c>
      <c r="B78">
        <v>1</v>
      </c>
    </row>
    <row r="79" spans="1:2" x14ac:dyDescent="0.25">
      <c r="A79">
        <v>780</v>
      </c>
      <c r="B79">
        <v>3</v>
      </c>
    </row>
    <row r="80" spans="1:2" x14ac:dyDescent="0.25">
      <c r="A80">
        <v>790</v>
      </c>
      <c r="B80">
        <v>2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2</v>
      </c>
    </row>
    <row r="83" spans="1:2" x14ac:dyDescent="0.25">
      <c r="A83">
        <v>820</v>
      </c>
      <c r="B83">
        <v>1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2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1</v>
      </c>
    </row>
    <row r="89" spans="1:2" x14ac:dyDescent="0.25">
      <c r="A89">
        <v>880</v>
      </c>
      <c r="B89">
        <v>2</v>
      </c>
    </row>
    <row r="90" spans="1:2" x14ac:dyDescent="0.25">
      <c r="A90">
        <v>890</v>
      </c>
      <c r="B90">
        <v>1</v>
      </c>
    </row>
    <row r="91" spans="1:2" x14ac:dyDescent="0.25">
      <c r="A91">
        <v>900</v>
      </c>
      <c r="B91">
        <v>3</v>
      </c>
    </row>
    <row r="92" spans="1:2" x14ac:dyDescent="0.25">
      <c r="A92">
        <v>910</v>
      </c>
      <c r="B92">
        <v>1</v>
      </c>
    </row>
    <row r="93" spans="1:2" x14ac:dyDescent="0.25">
      <c r="A93">
        <v>920</v>
      </c>
      <c r="B93">
        <v>2</v>
      </c>
    </row>
    <row r="94" spans="1:2" x14ac:dyDescent="0.25">
      <c r="A94">
        <v>930</v>
      </c>
      <c r="B94">
        <v>3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1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4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4</v>
      </c>
    </row>
    <row r="102" spans="1:2" x14ac:dyDescent="0.25">
      <c r="A102">
        <v>1010</v>
      </c>
      <c r="B102">
        <v>6</v>
      </c>
    </row>
    <row r="103" spans="1:2" x14ac:dyDescent="0.25">
      <c r="A103">
        <v>1020</v>
      </c>
      <c r="B103">
        <v>5</v>
      </c>
    </row>
    <row r="104" spans="1:2" x14ac:dyDescent="0.25">
      <c r="A104">
        <v>1030</v>
      </c>
      <c r="B104">
        <v>3</v>
      </c>
    </row>
    <row r="105" spans="1:2" x14ac:dyDescent="0.25">
      <c r="A105">
        <v>1040</v>
      </c>
      <c r="B105">
        <v>3</v>
      </c>
    </row>
    <row r="106" spans="1:2" x14ac:dyDescent="0.25">
      <c r="A106">
        <v>1050</v>
      </c>
      <c r="B106">
        <v>5</v>
      </c>
    </row>
    <row r="107" spans="1:2" x14ac:dyDescent="0.25">
      <c r="A107">
        <v>1060</v>
      </c>
      <c r="B107">
        <v>5</v>
      </c>
    </row>
    <row r="108" spans="1:2" x14ac:dyDescent="0.25">
      <c r="A108">
        <v>1070</v>
      </c>
      <c r="B108">
        <v>6</v>
      </c>
    </row>
    <row r="109" spans="1:2" x14ac:dyDescent="0.25">
      <c r="A109">
        <v>1080</v>
      </c>
      <c r="B109">
        <v>5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3</v>
      </c>
    </row>
    <row r="112" spans="1:2" x14ac:dyDescent="0.25">
      <c r="A112">
        <v>1110</v>
      </c>
      <c r="B112">
        <v>3</v>
      </c>
    </row>
    <row r="113" spans="1:2" x14ac:dyDescent="0.25">
      <c r="A113">
        <v>1120</v>
      </c>
      <c r="B113">
        <v>3</v>
      </c>
    </row>
    <row r="114" spans="1:2" x14ac:dyDescent="0.25">
      <c r="A114">
        <v>1130</v>
      </c>
      <c r="B114">
        <v>2</v>
      </c>
    </row>
    <row r="115" spans="1:2" x14ac:dyDescent="0.25">
      <c r="A115">
        <v>1140</v>
      </c>
      <c r="B115">
        <v>3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1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2</v>
      </c>
    </row>
    <row r="120" spans="1:2" x14ac:dyDescent="0.25">
      <c r="A120">
        <v>1190</v>
      </c>
      <c r="B120">
        <v>1</v>
      </c>
    </row>
    <row r="121" spans="1:2" x14ac:dyDescent="0.25">
      <c r="A121">
        <v>1200</v>
      </c>
      <c r="B121">
        <v>2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2</v>
      </c>
    </row>
    <row r="125" spans="1:2" x14ac:dyDescent="0.25">
      <c r="A125">
        <v>1240</v>
      </c>
      <c r="B125">
        <v>2</v>
      </c>
    </row>
    <row r="126" spans="1:2" x14ac:dyDescent="0.25">
      <c r="A126">
        <v>1250</v>
      </c>
      <c r="B126">
        <v>2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1</v>
      </c>
    </row>
    <row r="129" spans="1:2" x14ac:dyDescent="0.25">
      <c r="A129">
        <v>1280</v>
      </c>
      <c r="B129">
        <v>2</v>
      </c>
    </row>
    <row r="130" spans="1:2" x14ac:dyDescent="0.25">
      <c r="A130">
        <v>1290</v>
      </c>
      <c r="B130">
        <v>2</v>
      </c>
    </row>
    <row r="131" spans="1:2" x14ac:dyDescent="0.25">
      <c r="A131">
        <v>1300</v>
      </c>
      <c r="B131">
        <v>2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3</v>
      </c>
    </row>
    <row r="134" spans="1:2" x14ac:dyDescent="0.25">
      <c r="A134">
        <v>1330</v>
      </c>
      <c r="B134">
        <v>1</v>
      </c>
    </row>
    <row r="135" spans="1:2" x14ac:dyDescent="0.25">
      <c r="A135">
        <v>1340</v>
      </c>
      <c r="B135">
        <v>2</v>
      </c>
    </row>
    <row r="136" spans="1:2" x14ac:dyDescent="0.25">
      <c r="A136">
        <v>1350</v>
      </c>
      <c r="B136">
        <v>2</v>
      </c>
    </row>
    <row r="137" spans="1:2" x14ac:dyDescent="0.25">
      <c r="A137">
        <v>1360</v>
      </c>
      <c r="B137">
        <v>1</v>
      </c>
    </row>
    <row r="138" spans="1:2" x14ac:dyDescent="0.25">
      <c r="A138">
        <v>1370</v>
      </c>
      <c r="B138">
        <v>2</v>
      </c>
    </row>
    <row r="139" spans="1:2" x14ac:dyDescent="0.25">
      <c r="A139">
        <v>1380</v>
      </c>
      <c r="B139">
        <v>1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3</v>
      </c>
    </row>
    <row r="144" spans="1:2" x14ac:dyDescent="0.25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30EF-558D-4FB8-A862-E7E41031FA1D}">
  <dimension ref="A1:B144"/>
  <sheetViews>
    <sheetView workbookViewId="0">
      <selection activeCell="O29" sqref="O29"/>
    </sheetView>
  </sheetViews>
  <sheetFormatPr baseColWidth="10" defaultRowHeight="15.75" x14ac:dyDescent="0.25"/>
  <cols>
    <col min="1" max="1" width="13.375" bestFit="1" customWidth="1"/>
    <col min="2" max="2" width="15.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2</v>
      </c>
    </row>
    <row r="3" spans="1:2" x14ac:dyDescent="0.25">
      <c r="A3">
        <v>20</v>
      </c>
      <c r="B3">
        <v>2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1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1</v>
      </c>
    </row>
    <row r="8" spans="1:2" x14ac:dyDescent="0.25">
      <c r="A8">
        <v>70</v>
      </c>
      <c r="B8">
        <v>3</v>
      </c>
    </row>
    <row r="9" spans="1:2" x14ac:dyDescent="0.25">
      <c r="A9">
        <v>80</v>
      </c>
      <c r="B9">
        <v>3</v>
      </c>
    </row>
    <row r="10" spans="1:2" x14ac:dyDescent="0.25">
      <c r="A10">
        <v>90</v>
      </c>
      <c r="B10">
        <v>1</v>
      </c>
    </row>
    <row r="11" spans="1:2" x14ac:dyDescent="0.25">
      <c r="A11">
        <v>100</v>
      </c>
      <c r="B11">
        <v>3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3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2</v>
      </c>
    </row>
    <row r="16" spans="1:2" x14ac:dyDescent="0.25">
      <c r="A16">
        <v>150</v>
      </c>
      <c r="B16">
        <v>2</v>
      </c>
    </row>
    <row r="17" spans="1:2" x14ac:dyDescent="0.25">
      <c r="A17">
        <v>160</v>
      </c>
      <c r="B17">
        <v>2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2</v>
      </c>
    </row>
    <row r="21" spans="1:2" x14ac:dyDescent="0.25">
      <c r="A21">
        <v>200</v>
      </c>
      <c r="B21">
        <v>1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2</v>
      </c>
    </row>
    <row r="24" spans="1:2" x14ac:dyDescent="0.25">
      <c r="A24">
        <v>230</v>
      </c>
      <c r="B24">
        <v>2</v>
      </c>
    </row>
    <row r="25" spans="1:2" x14ac:dyDescent="0.25">
      <c r="A25">
        <v>240</v>
      </c>
      <c r="B25">
        <v>3</v>
      </c>
    </row>
    <row r="26" spans="1:2" x14ac:dyDescent="0.25">
      <c r="A26">
        <v>250</v>
      </c>
      <c r="B26">
        <v>1</v>
      </c>
    </row>
    <row r="27" spans="1:2" x14ac:dyDescent="0.25">
      <c r="A27">
        <v>260</v>
      </c>
      <c r="B27">
        <v>4</v>
      </c>
    </row>
    <row r="28" spans="1:2" x14ac:dyDescent="0.25">
      <c r="A28">
        <v>270</v>
      </c>
      <c r="B28">
        <v>2</v>
      </c>
    </row>
    <row r="29" spans="1:2" x14ac:dyDescent="0.25">
      <c r="A29">
        <v>280</v>
      </c>
      <c r="B29">
        <v>1</v>
      </c>
    </row>
    <row r="30" spans="1:2" x14ac:dyDescent="0.25">
      <c r="A30">
        <v>290</v>
      </c>
      <c r="B30">
        <v>4</v>
      </c>
    </row>
    <row r="31" spans="1:2" x14ac:dyDescent="0.25">
      <c r="A31">
        <v>300</v>
      </c>
      <c r="B31">
        <v>1</v>
      </c>
    </row>
    <row r="32" spans="1:2" x14ac:dyDescent="0.25">
      <c r="A32">
        <v>310</v>
      </c>
      <c r="B32">
        <v>4</v>
      </c>
    </row>
    <row r="33" spans="1:2" x14ac:dyDescent="0.25">
      <c r="A33">
        <v>320</v>
      </c>
      <c r="B33">
        <v>3</v>
      </c>
    </row>
    <row r="34" spans="1:2" x14ac:dyDescent="0.25">
      <c r="A34">
        <v>330</v>
      </c>
      <c r="B34">
        <v>3</v>
      </c>
    </row>
    <row r="35" spans="1:2" x14ac:dyDescent="0.25">
      <c r="A35">
        <v>340</v>
      </c>
      <c r="B35">
        <v>3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1</v>
      </c>
    </row>
    <row r="39" spans="1:2" x14ac:dyDescent="0.25">
      <c r="A39">
        <v>380</v>
      </c>
      <c r="B39">
        <v>5</v>
      </c>
    </row>
    <row r="40" spans="1:2" x14ac:dyDescent="0.25">
      <c r="A40">
        <v>390</v>
      </c>
      <c r="B40">
        <v>4</v>
      </c>
    </row>
    <row r="41" spans="1:2" x14ac:dyDescent="0.25">
      <c r="A41">
        <v>400</v>
      </c>
      <c r="B41">
        <v>3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4</v>
      </c>
    </row>
    <row r="44" spans="1:2" x14ac:dyDescent="0.25">
      <c r="A44">
        <v>430</v>
      </c>
      <c r="B44">
        <v>3</v>
      </c>
    </row>
    <row r="45" spans="1:2" x14ac:dyDescent="0.25">
      <c r="A45">
        <v>440</v>
      </c>
      <c r="B45">
        <v>6</v>
      </c>
    </row>
    <row r="46" spans="1:2" x14ac:dyDescent="0.25">
      <c r="A46">
        <v>450</v>
      </c>
      <c r="B46">
        <v>5</v>
      </c>
    </row>
    <row r="47" spans="1:2" x14ac:dyDescent="0.25">
      <c r="A47">
        <v>460</v>
      </c>
      <c r="B47">
        <v>5</v>
      </c>
    </row>
    <row r="48" spans="1:2" x14ac:dyDescent="0.25">
      <c r="A48">
        <v>470</v>
      </c>
      <c r="B48">
        <v>3</v>
      </c>
    </row>
    <row r="49" spans="1:2" x14ac:dyDescent="0.25">
      <c r="A49">
        <v>480</v>
      </c>
      <c r="B49">
        <v>4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3</v>
      </c>
    </row>
    <row r="54" spans="1:2" x14ac:dyDescent="0.25">
      <c r="A54">
        <v>530</v>
      </c>
      <c r="B54">
        <v>1</v>
      </c>
    </row>
    <row r="55" spans="1:2" x14ac:dyDescent="0.25">
      <c r="A55">
        <v>540</v>
      </c>
      <c r="B55">
        <v>2</v>
      </c>
    </row>
    <row r="56" spans="1:2" x14ac:dyDescent="0.25">
      <c r="A56">
        <v>550</v>
      </c>
      <c r="B56">
        <v>3</v>
      </c>
    </row>
    <row r="57" spans="1:2" x14ac:dyDescent="0.25">
      <c r="A57">
        <v>560</v>
      </c>
      <c r="B57">
        <v>1</v>
      </c>
    </row>
    <row r="58" spans="1:2" x14ac:dyDescent="0.25">
      <c r="A58">
        <v>570</v>
      </c>
      <c r="B58">
        <v>2</v>
      </c>
    </row>
    <row r="59" spans="1:2" x14ac:dyDescent="0.25">
      <c r="A59">
        <v>580</v>
      </c>
      <c r="B59">
        <v>2</v>
      </c>
    </row>
    <row r="60" spans="1:2" x14ac:dyDescent="0.25">
      <c r="A60">
        <v>590</v>
      </c>
      <c r="B60">
        <v>3</v>
      </c>
    </row>
    <row r="61" spans="1:2" x14ac:dyDescent="0.25">
      <c r="A61">
        <v>600</v>
      </c>
      <c r="B61">
        <v>2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1</v>
      </c>
    </row>
    <row r="64" spans="1:2" x14ac:dyDescent="0.25">
      <c r="A64">
        <v>630</v>
      </c>
      <c r="B64">
        <v>3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1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3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2</v>
      </c>
    </row>
    <row r="72" spans="1:2" x14ac:dyDescent="0.25">
      <c r="A72">
        <v>710</v>
      </c>
      <c r="B72">
        <v>2</v>
      </c>
    </row>
    <row r="73" spans="1:2" x14ac:dyDescent="0.25">
      <c r="A73">
        <v>720</v>
      </c>
      <c r="B73">
        <v>2</v>
      </c>
    </row>
    <row r="74" spans="1:2" x14ac:dyDescent="0.25">
      <c r="A74">
        <v>730</v>
      </c>
      <c r="B74">
        <v>2</v>
      </c>
    </row>
    <row r="75" spans="1:2" x14ac:dyDescent="0.25">
      <c r="A75">
        <v>740</v>
      </c>
      <c r="B75">
        <v>2</v>
      </c>
    </row>
    <row r="76" spans="1:2" x14ac:dyDescent="0.25">
      <c r="A76">
        <v>750</v>
      </c>
      <c r="B76">
        <v>2</v>
      </c>
    </row>
    <row r="77" spans="1:2" x14ac:dyDescent="0.25">
      <c r="A77">
        <v>760</v>
      </c>
      <c r="B77">
        <v>1</v>
      </c>
    </row>
    <row r="78" spans="1:2" x14ac:dyDescent="0.25">
      <c r="A78">
        <v>770</v>
      </c>
      <c r="B78">
        <v>2</v>
      </c>
    </row>
    <row r="79" spans="1:2" x14ac:dyDescent="0.25">
      <c r="A79">
        <v>780</v>
      </c>
      <c r="B79">
        <v>3</v>
      </c>
    </row>
    <row r="80" spans="1:2" x14ac:dyDescent="0.25">
      <c r="A80">
        <v>790</v>
      </c>
      <c r="B80">
        <v>2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1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3</v>
      </c>
    </row>
    <row r="86" spans="1:2" x14ac:dyDescent="0.25">
      <c r="A86">
        <v>850</v>
      </c>
      <c r="B86">
        <v>2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2</v>
      </c>
    </row>
    <row r="90" spans="1:2" x14ac:dyDescent="0.25">
      <c r="A90">
        <v>890</v>
      </c>
      <c r="B90">
        <v>1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3</v>
      </c>
    </row>
    <row r="93" spans="1:2" x14ac:dyDescent="0.25">
      <c r="A93">
        <v>920</v>
      </c>
      <c r="B93">
        <v>2</v>
      </c>
    </row>
    <row r="94" spans="1:2" x14ac:dyDescent="0.25">
      <c r="A94">
        <v>930</v>
      </c>
      <c r="B94">
        <v>3</v>
      </c>
    </row>
    <row r="95" spans="1:2" x14ac:dyDescent="0.25">
      <c r="A95">
        <v>940</v>
      </c>
      <c r="B95">
        <v>2</v>
      </c>
    </row>
    <row r="96" spans="1:2" x14ac:dyDescent="0.25">
      <c r="A96">
        <v>950</v>
      </c>
      <c r="B96">
        <v>2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3</v>
      </c>
    </row>
    <row r="99" spans="1:2" x14ac:dyDescent="0.25">
      <c r="A99">
        <v>980</v>
      </c>
      <c r="B99">
        <v>4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5</v>
      </c>
    </row>
    <row r="102" spans="1:2" x14ac:dyDescent="0.25">
      <c r="A102">
        <v>1010</v>
      </c>
      <c r="B102">
        <v>5</v>
      </c>
    </row>
    <row r="103" spans="1:2" x14ac:dyDescent="0.25">
      <c r="A103">
        <v>1020</v>
      </c>
      <c r="B103">
        <v>3</v>
      </c>
    </row>
    <row r="104" spans="1:2" x14ac:dyDescent="0.25">
      <c r="A104">
        <v>1030</v>
      </c>
      <c r="B104">
        <v>5</v>
      </c>
    </row>
    <row r="105" spans="1:2" x14ac:dyDescent="0.25">
      <c r="A105">
        <v>1040</v>
      </c>
      <c r="B105">
        <v>4</v>
      </c>
    </row>
    <row r="106" spans="1:2" x14ac:dyDescent="0.25">
      <c r="A106">
        <v>1050</v>
      </c>
      <c r="B106">
        <v>6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6</v>
      </c>
    </row>
    <row r="109" spans="1:2" x14ac:dyDescent="0.25">
      <c r="A109">
        <v>1080</v>
      </c>
      <c r="B109">
        <v>4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2</v>
      </c>
    </row>
    <row r="113" spans="1:2" x14ac:dyDescent="0.25">
      <c r="A113">
        <v>1120</v>
      </c>
      <c r="B113">
        <v>4</v>
      </c>
    </row>
    <row r="114" spans="1:2" x14ac:dyDescent="0.25">
      <c r="A114">
        <v>1130</v>
      </c>
      <c r="B114">
        <v>4</v>
      </c>
    </row>
    <row r="115" spans="1:2" x14ac:dyDescent="0.25">
      <c r="A115">
        <v>1140</v>
      </c>
      <c r="B115">
        <v>1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2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2</v>
      </c>
    </row>
    <row r="120" spans="1:2" x14ac:dyDescent="0.25">
      <c r="A120">
        <v>1190</v>
      </c>
      <c r="B120">
        <v>1</v>
      </c>
    </row>
    <row r="121" spans="1:2" x14ac:dyDescent="0.25">
      <c r="A121">
        <v>1200</v>
      </c>
      <c r="B121">
        <v>3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2</v>
      </c>
    </row>
    <row r="125" spans="1:2" x14ac:dyDescent="0.25">
      <c r="A125">
        <v>1240</v>
      </c>
      <c r="B125">
        <v>3</v>
      </c>
    </row>
    <row r="126" spans="1:2" x14ac:dyDescent="0.25">
      <c r="A126">
        <v>1250</v>
      </c>
      <c r="B126">
        <v>3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3</v>
      </c>
    </row>
    <row r="129" spans="1:2" x14ac:dyDescent="0.25">
      <c r="A129">
        <v>1280</v>
      </c>
      <c r="B129">
        <v>1</v>
      </c>
    </row>
    <row r="130" spans="1:2" x14ac:dyDescent="0.25">
      <c r="A130">
        <v>1290</v>
      </c>
      <c r="B130">
        <v>3</v>
      </c>
    </row>
    <row r="131" spans="1:2" x14ac:dyDescent="0.25">
      <c r="A131">
        <v>1300</v>
      </c>
      <c r="B131">
        <v>1</v>
      </c>
    </row>
    <row r="132" spans="1:2" x14ac:dyDescent="0.25">
      <c r="A132">
        <v>1310</v>
      </c>
      <c r="B132">
        <v>3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2</v>
      </c>
    </row>
    <row r="135" spans="1:2" x14ac:dyDescent="0.25">
      <c r="A135">
        <v>1340</v>
      </c>
      <c r="B135">
        <v>2</v>
      </c>
    </row>
    <row r="136" spans="1:2" x14ac:dyDescent="0.25">
      <c r="A136">
        <v>1350</v>
      </c>
      <c r="B136">
        <v>2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0</v>
      </c>
    </row>
    <row r="139" spans="1:2" x14ac:dyDescent="0.25">
      <c r="A139">
        <v>1380</v>
      </c>
      <c r="B139">
        <v>3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2</v>
      </c>
    </row>
    <row r="144" spans="1:2" x14ac:dyDescent="0.25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DEC8-C6DB-4E75-B53E-7A14C8CA581C}">
  <dimension ref="A1:B144"/>
  <sheetViews>
    <sheetView workbookViewId="0">
      <selection activeCell="O25" sqref="O25"/>
    </sheetView>
  </sheetViews>
  <sheetFormatPr baseColWidth="10" defaultRowHeight="15.75" x14ac:dyDescent="0.25"/>
  <cols>
    <col min="1" max="1" width="13.375" bestFit="1" customWidth="1"/>
    <col min="2" max="2" width="15.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1</v>
      </c>
    </row>
    <row r="3" spans="1:2" x14ac:dyDescent="0.25">
      <c r="A3">
        <v>20</v>
      </c>
      <c r="B3">
        <v>2</v>
      </c>
    </row>
    <row r="4" spans="1:2" x14ac:dyDescent="0.25">
      <c r="A4">
        <v>30</v>
      </c>
      <c r="B4">
        <v>1</v>
      </c>
    </row>
    <row r="5" spans="1:2" x14ac:dyDescent="0.25">
      <c r="A5">
        <v>40</v>
      </c>
      <c r="B5">
        <v>1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3</v>
      </c>
    </row>
    <row r="9" spans="1:2" x14ac:dyDescent="0.25">
      <c r="A9">
        <v>80</v>
      </c>
      <c r="B9">
        <v>2</v>
      </c>
    </row>
    <row r="10" spans="1:2" x14ac:dyDescent="0.25">
      <c r="A10">
        <v>90</v>
      </c>
      <c r="B10">
        <v>1</v>
      </c>
    </row>
    <row r="11" spans="1:2" x14ac:dyDescent="0.25">
      <c r="A11">
        <v>100</v>
      </c>
      <c r="B11">
        <v>1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1</v>
      </c>
    </row>
    <row r="16" spans="1:2" x14ac:dyDescent="0.25">
      <c r="A16">
        <v>150</v>
      </c>
      <c r="B16">
        <v>2</v>
      </c>
    </row>
    <row r="17" spans="1:2" x14ac:dyDescent="0.25">
      <c r="A17">
        <v>160</v>
      </c>
      <c r="B17">
        <v>1</v>
      </c>
    </row>
    <row r="18" spans="1:2" x14ac:dyDescent="0.25">
      <c r="A18">
        <v>170</v>
      </c>
      <c r="B18">
        <v>1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1</v>
      </c>
    </row>
    <row r="21" spans="1:2" x14ac:dyDescent="0.25">
      <c r="A21">
        <v>200</v>
      </c>
      <c r="B21">
        <v>2</v>
      </c>
    </row>
    <row r="22" spans="1:2" x14ac:dyDescent="0.25">
      <c r="A22">
        <v>210</v>
      </c>
      <c r="B22">
        <v>1</v>
      </c>
    </row>
    <row r="23" spans="1:2" x14ac:dyDescent="0.25">
      <c r="A23">
        <v>220</v>
      </c>
      <c r="B23">
        <v>2</v>
      </c>
    </row>
    <row r="24" spans="1:2" x14ac:dyDescent="0.25">
      <c r="A24">
        <v>230</v>
      </c>
      <c r="B24">
        <v>1</v>
      </c>
    </row>
    <row r="25" spans="1:2" x14ac:dyDescent="0.25">
      <c r="A25">
        <v>240</v>
      </c>
      <c r="B25">
        <v>2</v>
      </c>
    </row>
    <row r="26" spans="1:2" x14ac:dyDescent="0.25">
      <c r="A26">
        <v>250</v>
      </c>
      <c r="B26">
        <v>2</v>
      </c>
    </row>
    <row r="27" spans="1:2" x14ac:dyDescent="0.25">
      <c r="A27">
        <v>260</v>
      </c>
      <c r="B27">
        <v>2</v>
      </c>
    </row>
    <row r="28" spans="1:2" x14ac:dyDescent="0.25">
      <c r="A28">
        <v>270</v>
      </c>
      <c r="B28">
        <v>3</v>
      </c>
    </row>
    <row r="29" spans="1:2" x14ac:dyDescent="0.25">
      <c r="A29">
        <v>280</v>
      </c>
      <c r="B29">
        <v>1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2</v>
      </c>
    </row>
    <row r="33" spans="1:2" x14ac:dyDescent="0.25">
      <c r="A33">
        <v>320</v>
      </c>
      <c r="B33">
        <v>2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1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3</v>
      </c>
    </row>
    <row r="39" spans="1:2" x14ac:dyDescent="0.25">
      <c r="A39">
        <v>380</v>
      </c>
      <c r="B39">
        <v>3</v>
      </c>
    </row>
    <row r="40" spans="1:2" x14ac:dyDescent="0.25">
      <c r="A40">
        <v>390</v>
      </c>
      <c r="B40">
        <v>3</v>
      </c>
    </row>
    <row r="41" spans="1:2" x14ac:dyDescent="0.25">
      <c r="A41">
        <v>400</v>
      </c>
      <c r="B41">
        <v>7</v>
      </c>
    </row>
    <row r="42" spans="1:2" x14ac:dyDescent="0.25">
      <c r="A42">
        <v>410</v>
      </c>
      <c r="B42">
        <v>4</v>
      </c>
    </row>
    <row r="43" spans="1:2" x14ac:dyDescent="0.25">
      <c r="A43">
        <v>420</v>
      </c>
      <c r="B43">
        <v>4</v>
      </c>
    </row>
    <row r="44" spans="1:2" x14ac:dyDescent="0.25">
      <c r="A44">
        <v>430</v>
      </c>
      <c r="B44">
        <v>5</v>
      </c>
    </row>
    <row r="45" spans="1:2" x14ac:dyDescent="0.25">
      <c r="A45">
        <v>440</v>
      </c>
      <c r="B45">
        <v>3</v>
      </c>
    </row>
    <row r="46" spans="1:2" x14ac:dyDescent="0.25">
      <c r="A46">
        <v>450</v>
      </c>
      <c r="B46">
        <v>6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3</v>
      </c>
    </row>
    <row r="49" spans="1:2" x14ac:dyDescent="0.25">
      <c r="A49">
        <v>480</v>
      </c>
      <c r="B49">
        <v>2</v>
      </c>
    </row>
    <row r="50" spans="1:2" x14ac:dyDescent="0.25">
      <c r="A50">
        <v>490</v>
      </c>
      <c r="B50">
        <v>3</v>
      </c>
    </row>
    <row r="51" spans="1:2" x14ac:dyDescent="0.25">
      <c r="A51">
        <v>500</v>
      </c>
      <c r="B51">
        <v>3</v>
      </c>
    </row>
    <row r="52" spans="1:2" x14ac:dyDescent="0.25">
      <c r="A52">
        <v>510</v>
      </c>
      <c r="B52">
        <v>3</v>
      </c>
    </row>
    <row r="53" spans="1:2" x14ac:dyDescent="0.25">
      <c r="A53">
        <v>520</v>
      </c>
      <c r="B53">
        <v>1</v>
      </c>
    </row>
    <row r="54" spans="1:2" x14ac:dyDescent="0.25">
      <c r="A54">
        <v>530</v>
      </c>
      <c r="B54">
        <v>1</v>
      </c>
    </row>
    <row r="55" spans="1:2" x14ac:dyDescent="0.25">
      <c r="A55">
        <v>540</v>
      </c>
      <c r="B55">
        <v>2</v>
      </c>
    </row>
    <row r="56" spans="1:2" x14ac:dyDescent="0.25">
      <c r="A56">
        <v>550</v>
      </c>
      <c r="B56">
        <v>1</v>
      </c>
    </row>
    <row r="57" spans="1:2" x14ac:dyDescent="0.25">
      <c r="A57">
        <v>560</v>
      </c>
      <c r="B57">
        <v>3</v>
      </c>
    </row>
    <row r="58" spans="1:2" x14ac:dyDescent="0.25">
      <c r="A58">
        <v>570</v>
      </c>
      <c r="B58">
        <v>1</v>
      </c>
    </row>
    <row r="59" spans="1:2" x14ac:dyDescent="0.25">
      <c r="A59">
        <v>580</v>
      </c>
      <c r="B59">
        <v>4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3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1</v>
      </c>
    </row>
    <row r="64" spans="1:2" x14ac:dyDescent="0.25">
      <c r="A64">
        <v>630</v>
      </c>
      <c r="B64">
        <v>2</v>
      </c>
    </row>
    <row r="65" spans="1:2" x14ac:dyDescent="0.25">
      <c r="A65">
        <v>640</v>
      </c>
      <c r="B65">
        <v>1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2</v>
      </c>
    </row>
    <row r="69" spans="1:2" x14ac:dyDescent="0.25">
      <c r="A69">
        <v>680</v>
      </c>
      <c r="B69">
        <v>1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3</v>
      </c>
    </row>
    <row r="72" spans="1:2" x14ac:dyDescent="0.25">
      <c r="A72">
        <v>710</v>
      </c>
      <c r="B72">
        <v>1</v>
      </c>
    </row>
    <row r="73" spans="1:2" x14ac:dyDescent="0.25">
      <c r="A73">
        <v>720</v>
      </c>
      <c r="B73">
        <v>2</v>
      </c>
    </row>
    <row r="74" spans="1:2" x14ac:dyDescent="0.25">
      <c r="A74">
        <v>730</v>
      </c>
      <c r="B74">
        <v>3</v>
      </c>
    </row>
    <row r="75" spans="1:2" x14ac:dyDescent="0.25">
      <c r="A75">
        <v>740</v>
      </c>
      <c r="B75">
        <v>2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3</v>
      </c>
    </row>
    <row r="78" spans="1:2" x14ac:dyDescent="0.25">
      <c r="A78">
        <v>770</v>
      </c>
      <c r="B78">
        <v>1</v>
      </c>
    </row>
    <row r="79" spans="1:2" x14ac:dyDescent="0.25">
      <c r="A79">
        <v>780</v>
      </c>
      <c r="B79">
        <v>2</v>
      </c>
    </row>
    <row r="80" spans="1:2" x14ac:dyDescent="0.25">
      <c r="A80">
        <v>790</v>
      </c>
      <c r="B80">
        <v>1</v>
      </c>
    </row>
    <row r="81" spans="1:2" x14ac:dyDescent="0.25">
      <c r="A81">
        <v>800</v>
      </c>
      <c r="B81">
        <v>1</v>
      </c>
    </row>
    <row r="82" spans="1:2" x14ac:dyDescent="0.25">
      <c r="A82">
        <v>810</v>
      </c>
      <c r="B82">
        <v>3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1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3</v>
      </c>
    </row>
    <row r="90" spans="1:2" x14ac:dyDescent="0.25">
      <c r="A90">
        <v>890</v>
      </c>
      <c r="B90">
        <v>2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1</v>
      </c>
    </row>
    <row r="93" spans="1:2" x14ac:dyDescent="0.25">
      <c r="A93">
        <v>920</v>
      </c>
      <c r="B93">
        <v>3</v>
      </c>
    </row>
    <row r="94" spans="1:2" x14ac:dyDescent="0.25">
      <c r="A94">
        <v>930</v>
      </c>
      <c r="B94">
        <v>2</v>
      </c>
    </row>
    <row r="95" spans="1:2" x14ac:dyDescent="0.25">
      <c r="A95">
        <v>940</v>
      </c>
      <c r="B95">
        <v>2</v>
      </c>
    </row>
    <row r="96" spans="1:2" x14ac:dyDescent="0.25">
      <c r="A96">
        <v>950</v>
      </c>
      <c r="B96">
        <v>2</v>
      </c>
    </row>
    <row r="97" spans="1:2" x14ac:dyDescent="0.25">
      <c r="A97">
        <v>960</v>
      </c>
      <c r="B97">
        <v>1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3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3</v>
      </c>
    </row>
    <row r="102" spans="1:2" x14ac:dyDescent="0.25">
      <c r="A102">
        <v>1010</v>
      </c>
      <c r="B102">
        <v>4</v>
      </c>
    </row>
    <row r="103" spans="1:2" x14ac:dyDescent="0.25">
      <c r="A103">
        <v>1020</v>
      </c>
      <c r="B103">
        <v>4</v>
      </c>
    </row>
    <row r="104" spans="1:2" x14ac:dyDescent="0.25">
      <c r="A104">
        <v>1030</v>
      </c>
      <c r="B104">
        <v>4</v>
      </c>
    </row>
    <row r="105" spans="1:2" x14ac:dyDescent="0.25">
      <c r="A105">
        <v>1040</v>
      </c>
      <c r="B105">
        <v>4</v>
      </c>
    </row>
    <row r="106" spans="1:2" x14ac:dyDescent="0.25">
      <c r="A106">
        <v>1050</v>
      </c>
      <c r="B106">
        <v>5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4</v>
      </c>
    </row>
    <row r="109" spans="1:2" x14ac:dyDescent="0.25">
      <c r="A109">
        <v>1080</v>
      </c>
      <c r="B109">
        <v>2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1</v>
      </c>
    </row>
    <row r="113" spans="1:2" x14ac:dyDescent="0.25">
      <c r="A113">
        <v>1120</v>
      </c>
      <c r="B113">
        <v>2</v>
      </c>
    </row>
    <row r="114" spans="1:2" x14ac:dyDescent="0.25">
      <c r="A114">
        <v>1130</v>
      </c>
      <c r="B114">
        <v>2</v>
      </c>
    </row>
    <row r="115" spans="1:2" x14ac:dyDescent="0.25">
      <c r="A115">
        <v>1140</v>
      </c>
      <c r="B115">
        <v>1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2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2</v>
      </c>
    </row>
    <row r="120" spans="1:2" x14ac:dyDescent="0.25">
      <c r="A120">
        <v>1190</v>
      </c>
      <c r="B120">
        <v>3</v>
      </c>
    </row>
    <row r="121" spans="1:2" x14ac:dyDescent="0.25">
      <c r="A121">
        <v>1200</v>
      </c>
      <c r="B121">
        <v>1</v>
      </c>
    </row>
    <row r="122" spans="1:2" x14ac:dyDescent="0.25">
      <c r="A122">
        <v>1210</v>
      </c>
      <c r="B122">
        <v>3</v>
      </c>
    </row>
    <row r="123" spans="1:2" x14ac:dyDescent="0.25">
      <c r="A123">
        <v>1220</v>
      </c>
      <c r="B123">
        <v>1</v>
      </c>
    </row>
    <row r="124" spans="1:2" x14ac:dyDescent="0.25">
      <c r="A124">
        <v>1230</v>
      </c>
      <c r="B124">
        <v>3</v>
      </c>
    </row>
    <row r="125" spans="1:2" x14ac:dyDescent="0.25">
      <c r="A125">
        <v>1240</v>
      </c>
      <c r="B125">
        <v>3</v>
      </c>
    </row>
    <row r="126" spans="1:2" x14ac:dyDescent="0.25">
      <c r="A126">
        <v>1250</v>
      </c>
      <c r="B126">
        <v>1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3</v>
      </c>
    </row>
    <row r="129" spans="1:2" x14ac:dyDescent="0.25">
      <c r="A129">
        <v>1280</v>
      </c>
      <c r="B129">
        <v>1</v>
      </c>
    </row>
    <row r="130" spans="1:2" x14ac:dyDescent="0.25">
      <c r="A130">
        <v>1290</v>
      </c>
      <c r="B130">
        <v>1</v>
      </c>
    </row>
    <row r="131" spans="1:2" x14ac:dyDescent="0.25">
      <c r="A131">
        <v>1300</v>
      </c>
      <c r="B131">
        <v>2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1</v>
      </c>
    </row>
    <row r="134" spans="1:2" x14ac:dyDescent="0.25">
      <c r="A134">
        <v>1330</v>
      </c>
      <c r="B134">
        <v>1</v>
      </c>
    </row>
    <row r="135" spans="1:2" x14ac:dyDescent="0.25">
      <c r="A135">
        <v>1340</v>
      </c>
      <c r="B135">
        <v>4</v>
      </c>
    </row>
    <row r="136" spans="1:2" x14ac:dyDescent="0.25">
      <c r="A136">
        <v>1350</v>
      </c>
      <c r="B136">
        <v>1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3</v>
      </c>
    </row>
    <row r="139" spans="1:2" x14ac:dyDescent="0.25">
      <c r="A139">
        <v>1380</v>
      </c>
      <c r="B139">
        <v>2</v>
      </c>
    </row>
    <row r="140" spans="1:2" x14ac:dyDescent="0.25">
      <c r="A140">
        <v>1390</v>
      </c>
      <c r="B140">
        <v>1</v>
      </c>
    </row>
    <row r="141" spans="1:2" x14ac:dyDescent="0.25">
      <c r="A141">
        <v>1400</v>
      </c>
      <c r="B141">
        <v>3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3</v>
      </c>
    </row>
    <row r="144" spans="1:2" x14ac:dyDescent="0.25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Seed_123456789</vt:lpstr>
      <vt:lpstr>Seed_987654321</vt:lpstr>
      <vt:lpstr>Seed_24681012</vt:lpstr>
      <vt:lpstr>Seed_135791113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Hangler</dc:creator>
  <cp:lastModifiedBy>Manuel Hatzl</cp:lastModifiedBy>
  <dcterms:created xsi:type="dcterms:W3CDTF">2021-06-21T08:06:55Z</dcterms:created>
  <dcterms:modified xsi:type="dcterms:W3CDTF">2021-07-23T15:21:30Z</dcterms:modified>
</cp:coreProperties>
</file>