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d4cad5f03e5b1451/Desktop/BYU F22/IS 201/Solver/"/>
    </mc:Choice>
  </mc:AlternateContent>
  <xr:revisionPtr revIDLastSave="27" documentId="13_ncr:1_{E2AA6ABE-B1F5-4086-B881-7149C7FF2CDB}" xr6:coauthVersionLast="47" xr6:coauthVersionMax="47" xr10:uidLastSave="{66177968-C5AF-4F6D-8B51-391D3AA2A6DA}"/>
  <bookViews>
    <workbookView xWindow="-110" yWindow="-110" windowWidth="19420" windowHeight="10300" activeTab="2" xr2:uid="{00000000-000D-0000-FFFF-FFFF00000000}"/>
  </bookViews>
  <sheets>
    <sheet name="Instructions" sheetId="3" r:id="rId1"/>
    <sheet name="Wood Walker" sheetId="1" r:id="rId2"/>
    <sheet name="Hot Tubs" sheetId="2" r:id="rId3"/>
  </sheets>
  <definedNames>
    <definedName name="solver_adj" localSheetId="2" hidden="1">'Hot Tubs'!$B$4:$B$6</definedName>
    <definedName name="solver_adj" localSheetId="1" hidden="1">'Wood Walker'!$B$6:$B$9</definedName>
    <definedName name="solver_cvg" localSheetId="2" hidden="1">0.0001</definedName>
    <definedName name="solver_cvg" localSheetId="1" hidden="1">0.0001</definedName>
    <definedName name="solver_drv" localSheetId="2" hidden="1">1</definedName>
    <definedName name="solver_drv" localSheetId="1" hidden="1">1</definedName>
    <definedName name="solver_eng" localSheetId="2" hidden="1">1</definedName>
    <definedName name="solver_eng" localSheetId="1" hidden="1">1</definedName>
    <definedName name="solver_est" localSheetId="2" hidden="1">1</definedName>
    <definedName name="solver_est" localSheetId="1" hidden="1">1</definedName>
    <definedName name="solver_itr" localSheetId="2" hidden="1">2147483647</definedName>
    <definedName name="solver_itr" localSheetId="1" hidden="1">2147483647</definedName>
    <definedName name="solver_lhs1" localSheetId="2" hidden="1">'Hot Tubs'!$B$13:$B$14</definedName>
    <definedName name="solver_lhs1" localSheetId="1" hidden="1">'Wood Walker'!$B$12</definedName>
    <definedName name="solver_lhs2" localSheetId="2" hidden="1">'Hot Tubs'!$B$4:$B$6</definedName>
    <definedName name="solver_lhs2" localSheetId="1" hidden="1">'Wood Walker'!$B$6:$B$9</definedName>
    <definedName name="solver_lhs3" localSheetId="2" hidden="1">'Hot Tubs'!$B$4:$B$6</definedName>
    <definedName name="solver_lhs3" localSheetId="1" hidden="1">'Wood Walker'!$B$6:$B$9</definedName>
    <definedName name="solver_lhs4" localSheetId="2" hidden="1">'Hot Tubs'!$B$4:$B$6</definedName>
    <definedName name="solver_lhs4" localSheetId="1" hidden="1">'Wood Walker'!$B$6:$B$9</definedName>
    <definedName name="solver_lhs5" localSheetId="2" hidden="1">'Hot Tubs'!$C$8</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5</definedName>
    <definedName name="solver_num" localSheetId="1" hidden="1">4</definedName>
    <definedName name="solver_nwt" localSheetId="2" hidden="1">1</definedName>
    <definedName name="solver_nwt" localSheetId="1" hidden="1">1</definedName>
    <definedName name="solver_opt" localSheetId="2" hidden="1">'Hot Tubs'!$B$22</definedName>
    <definedName name="solver_opt" localSheetId="1" hidden="1">'Wood Walker'!$B$21</definedName>
    <definedName name="solver_pre" localSheetId="2" hidden="1">0.000001</definedName>
    <definedName name="solver_pre" localSheetId="1" hidden="1">0.000001</definedName>
    <definedName name="solver_rbv" localSheetId="2" hidden="1">1</definedName>
    <definedName name="solver_rbv" localSheetId="1" hidden="1">1</definedName>
    <definedName name="solver_rel1" localSheetId="2" hidden="1">1</definedName>
    <definedName name="solver_rel1" localSheetId="1" hidden="1">3</definedName>
    <definedName name="solver_rel2" localSheetId="2" hidden="1">1</definedName>
    <definedName name="solver_rel2" localSheetId="1" hidden="1">1</definedName>
    <definedName name="solver_rel3" localSheetId="2" hidden="1">4</definedName>
    <definedName name="solver_rel3" localSheetId="1" hidden="1">4</definedName>
    <definedName name="solver_rel4" localSheetId="2" hidden="1">3</definedName>
    <definedName name="solver_rel4" localSheetId="1" hidden="1">3</definedName>
    <definedName name="solver_rel5" localSheetId="2" hidden="1">1</definedName>
    <definedName name="solver_rhs1" localSheetId="2" hidden="1">'Hot Tubs'!$C$13:$C$14</definedName>
    <definedName name="solver_rhs1" localSheetId="1" hidden="1">'Wood Walker'!$B$13</definedName>
    <definedName name="solver_rhs2" localSheetId="2" hidden="1">'Hot Tubs'!$C$18:$C$20</definedName>
    <definedName name="solver_rhs2" localSheetId="1" hidden="1">'Wood Walker'!$G$16:$G$19</definedName>
    <definedName name="solver_rhs3" localSheetId="2" hidden="1">"integer"</definedName>
    <definedName name="solver_rhs3" localSheetId="1" hidden="1">"integer"</definedName>
    <definedName name="solver_rhs4" localSheetId="2" hidden="1">'Hot Tubs'!$B$18:$B$20</definedName>
    <definedName name="solver_rhs4" localSheetId="1" hidden="1">'Wood Walker'!$F$16:$F$19</definedName>
    <definedName name="solver_rhs5" localSheetId="2" hidden="1">'Hot Tubs'!$C$9</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1</definedName>
    <definedName name="solver_scl" localSheetId="1" hidden="1">1</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1</definedName>
    <definedName name="solver_typ" localSheetId="1" hidden="1">1</definedName>
    <definedName name="solver_val" localSheetId="2" hidden="1">0</definedName>
    <definedName name="solver_val" localSheetId="1" hidden="1">0</definedName>
    <definedName name="solver_ver" localSheetId="2" hidden="1">3</definedName>
    <definedName name="solver_ver" localSheetId="1" hidden="1">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3" i="2" l="1"/>
  <c r="B22" i="2"/>
  <c r="B14" i="2"/>
  <c r="C8" i="2"/>
  <c r="B21" i="1"/>
  <c r="B13" i="1"/>
  <c r="B17" i="1"/>
  <c r="B18" i="1"/>
  <c r="B19" i="1"/>
  <c r="B16" i="1"/>
</calcChain>
</file>

<file path=xl/sharedStrings.xml><?xml version="1.0" encoding="utf-8"?>
<sst xmlns="http://schemas.openxmlformats.org/spreadsheetml/2006/main" count="55" uniqueCount="36">
  <si>
    <t>Wood Walker Furniture</t>
  </si>
  <si>
    <t>Time Per Unit</t>
  </si>
  <si>
    <t>Model</t>
  </si>
  <si>
    <t># Made</t>
  </si>
  <si>
    <t>Cutting</t>
  </si>
  <si>
    <t>Assembling</t>
  </si>
  <si>
    <t>Painting</t>
  </si>
  <si>
    <t>A</t>
  </si>
  <si>
    <t>B</t>
  </si>
  <si>
    <t>C</t>
  </si>
  <si>
    <t>Avaliable Hours</t>
  </si>
  <si>
    <t>Demand</t>
  </si>
  <si>
    <t>Cost/Unit</t>
  </si>
  <si>
    <t>Sales Price</t>
  </si>
  <si>
    <t>Min</t>
  </si>
  <si>
    <t>Max</t>
  </si>
  <si>
    <t>Total Profit</t>
  </si>
  <si>
    <t>Blue Ridge Hot Tubs</t>
  </si>
  <si>
    <t>Number to Make</t>
  </si>
  <si>
    <t>Assembly hours</t>
  </si>
  <si>
    <t>Pumps Required</t>
  </si>
  <si>
    <t>Tubing Required</t>
  </si>
  <si>
    <t>Resources</t>
  </si>
  <si>
    <t>Profit/Unit</t>
  </si>
  <si>
    <t>Used</t>
  </si>
  <si>
    <t>Tubing</t>
  </si>
  <si>
    <t>Pumps</t>
  </si>
  <si>
    <t>Complete the solver problems on the two other spreadsheet tabs in this workbook.</t>
  </si>
  <si>
    <t>Answer the associated quiz questions found on MyEducator.com</t>
  </si>
  <si>
    <t xml:space="preserve">You will need to add functions or formulas in the appropriate cells to make the Solver tool work </t>
  </si>
  <si>
    <t>Total Hours Used</t>
  </si>
  <si>
    <t>Labor Hours Used</t>
  </si>
  <si>
    <t>D</t>
  </si>
  <si>
    <t>Hours Available</t>
  </si>
  <si>
    <t>Available</t>
  </si>
  <si>
    <t xml:space="preserve">You may be required to upload this completed workbook with the Solver solutions finished.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</si>
</sst>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rgb="FFFA7D00"/>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44" fontId="1" fillId="0" borderId="0" applyFont="0" applyFill="0" applyBorder="0" applyAlignment="0" applyProtection="0"/>
    <xf numFmtId="0" fontId="4" fillId="2" borderId="2" applyNumberFormat="0" applyAlignment="0" applyProtection="0"/>
  </cellStyleXfs>
  <cellXfs count="12">
    <xf numFmtId="0" fontId="0" fillId="0" borderId="0" xfId="0"/>
    <xf numFmtId="0" fontId="2" fillId="0" borderId="1" xfId="0" applyFont="1" applyBorder="1"/>
    <xf numFmtId="0" fontId="0" fillId="0" borderId="1" xfId="0" applyBorder="1"/>
    <xf numFmtId="0" fontId="2" fillId="0" borderId="0" xfId="0" applyFont="1"/>
    <xf numFmtId="44" fontId="0" fillId="0" borderId="0" xfId="1" applyFont="1"/>
    <xf numFmtId="44" fontId="0" fillId="0" borderId="0" xfId="1" applyFont="1" applyBorder="1"/>
    <xf numFmtId="0" fontId="2" fillId="0" borderId="1" xfId="0" applyFont="1" applyBorder="1" applyAlignment="1">
      <alignment wrapText="1"/>
    </xf>
    <xf numFmtId="44" fontId="4" fillId="2" borderId="2" xfId="2" applyNumberFormat="1"/>
    <xf numFmtId="0" fontId="4" fillId="2" borderId="2" xfId="2"/>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cellXfs>
  <cellStyles count="3">
    <cellStyle name="Calculation" xfId="2" builtinId="2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4233</xdr:colOff>
      <xdr:row>1</xdr:row>
      <xdr:rowOff>25400</xdr:rowOff>
    </xdr:from>
    <xdr:to>
      <xdr:col>10</xdr:col>
      <xdr:colOff>355600</xdr:colOff>
      <xdr:row>11</xdr:row>
      <xdr:rowOff>21167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47633" y="207433"/>
          <a:ext cx="2925234" cy="182456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Wood Walker Furniture is</a:t>
          </a:r>
          <a:r>
            <a:rPr lang="en-US" sz="1100" b="0" i="0" u="none" strike="noStrike" baseline="0">
              <a:solidFill>
                <a:schemeClr val="dk1"/>
              </a:solidFill>
              <a:effectLst/>
              <a:latin typeface="+mn-lt"/>
              <a:ea typeface="+mn-ea"/>
              <a:cs typeface="+mn-cs"/>
            </a:rPr>
            <a:t> a company that specializes in tables. They have four popular options. They want to know how many of each table to make to optimize their overall profits. They can't schedule their workers more than the available amount of hours. Also, for some crazy reason, they can't work partial hours; only full hours. They need to make at least the minimum demand, but don't want to make more than the maximum demand.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630767</xdr:colOff>
      <xdr:row>1</xdr:row>
      <xdr:rowOff>4234</xdr:rowOff>
    </xdr:from>
    <xdr:to>
      <xdr:col>10</xdr:col>
      <xdr:colOff>461434</xdr:colOff>
      <xdr:row>8</xdr:row>
      <xdr:rowOff>67734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793067" y="186267"/>
          <a:ext cx="30480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Blue</a:t>
          </a:r>
          <a:r>
            <a:rPr lang="en-US" sz="1100" baseline="0"/>
            <a:t> Ridge Hot Tubs is a local company that just received a donation of tubes and pumps used for hot tubs. The company wants to know how many of each model they should make in order to maximize their profits. They need to stay within the amount of available hours, can't make more than what they have the resources for, and want to stay within the minimum and maximum demand.</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heetViews>
  <sheetFormatPr defaultColWidth="10.81640625" defaultRowHeight="14.5" x14ac:dyDescent="0.35"/>
  <sheetData>
    <row r="1" spans="1:1" x14ac:dyDescent="0.35">
      <c r="A1" t="s">
        <v>27</v>
      </c>
    </row>
    <row r="2" spans="1:1" x14ac:dyDescent="0.35">
      <c r="A2" t="s">
        <v>29</v>
      </c>
    </row>
    <row r="3" spans="1:1" x14ac:dyDescent="0.35">
      <c r="A3" t="s">
        <v>28</v>
      </c>
    </row>
    <row r="4" spans="1:1" x14ac:dyDescent="0.35">
      <c r="A4"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topLeftCell="A4" workbookViewId="0">
      <selection activeCell="B16" sqref="B16"/>
    </sheetView>
  </sheetViews>
  <sheetFormatPr defaultColWidth="8.81640625" defaultRowHeight="14.5" x14ac:dyDescent="0.35"/>
  <cols>
    <col min="1" max="1" width="14.453125" customWidth="1"/>
    <col min="2" max="2" width="11.453125" bestFit="1" customWidth="1"/>
  </cols>
  <sheetData>
    <row r="1" spans="1:7" x14ac:dyDescent="0.35">
      <c r="A1" s="9" t="s">
        <v>0</v>
      </c>
      <c r="B1" s="9"/>
      <c r="C1" s="9"/>
    </row>
    <row r="3" spans="1:7" x14ac:dyDescent="0.35">
      <c r="B3" s="9" t="s">
        <v>1</v>
      </c>
      <c r="C3" s="9"/>
      <c r="D3" s="9"/>
    </row>
    <row r="5" spans="1:7" ht="15" thickBot="1" x14ac:dyDescent="0.4">
      <c r="A5" s="1" t="s">
        <v>2</v>
      </c>
      <c r="B5" s="1" t="s">
        <v>3</v>
      </c>
      <c r="C5" s="1" t="s">
        <v>4</v>
      </c>
      <c r="D5" s="1" t="s">
        <v>5</v>
      </c>
      <c r="E5" s="1" t="s">
        <v>6</v>
      </c>
    </row>
    <row r="6" spans="1:7" x14ac:dyDescent="0.35">
      <c r="A6" t="s">
        <v>7</v>
      </c>
      <c r="B6">
        <v>20</v>
      </c>
      <c r="C6">
        <v>1</v>
      </c>
      <c r="D6">
        <v>2</v>
      </c>
      <c r="E6">
        <v>4</v>
      </c>
    </row>
    <row r="7" spans="1:7" x14ac:dyDescent="0.35">
      <c r="A7" t="s">
        <v>8</v>
      </c>
      <c r="B7">
        <v>15</v>
      </c>
      <c r="C7">
        <v>2</v>
      </c>
      <c r="D7">
        <v>4</v>
      </c>
      <c r="E7">
        <v>4</v>
      </c>
    </row>
    <row r="8" spans="1:7" x14ac:dyDescent="0.35">
      <c r="A8" t="s">
        <v>9</v>
      </c>
      <c r="B8">
        <v>29</v>
      </c>
      <c r="C8">
        <v>2</v>
      </c>
      <c r="D8">
        <v>3</v>
      </c>
      <c r="E8">
        <v>3</v>
      </c>
    </row>
    <row r="9" spans="1:7" ht="15" thickBot="1" x14ac:dyDescent="0.4">
      <c r="A9" s="2" t="s">
        <v>32</v>
      </c>
      <c r="B9" s="2">
        <v>5</v>
      </c>
      <c r="C9" s="2">
        <v>3</v>
      </c>
      <c r="D9" s="2">
        <v>7</v>
      </c>
      <c r="E9" s="2">
        <v>5</v>
      </c>
    </row>
    <row r="10" spans="1:7" x14ac:dyDescent="0.35">
      <c r="B10" s="3"/>
      <c r="C10" s="3"/>
      <c r="D10" s="3"/>
      <c r="E10" s="3"/>
    </row>
    <row r="11" spans="1:7" x14ac:dyDescent="0.35">
      <c r="A11" s="3"/>
      <c r="B11" s="3"/>
      <c r="C11" s="3"/>
      <c r="D11" s="3"/>
      <c r="E11" s="3"/>
    </row>
    <row r="12" spans="1:7" x14ac:dyDescent="0.35">
      <c r="A12" t="s">
        <v>10</v>
      </c>
      <c r="B12">
        <v>598</v>
      </c>
    </row>
    <row r="13" spans="1:7" x14ac:dyDescent="0.35">
      <c r="A13" t="s">
        <v>30</v>
      </c>
      <c r="B13" s="8">
        <f>(SUM(C6:E6)*B6+SUM(C7:E7)*B7+SUM(C8:E8)*B8+SUM(C9:E9)*B9)</f>
        <v>597</v>
      </c>
    </row>
    <row r="14" spans="1:7" x14ac:dyDescent="0.35">
      <c r="F14" s="10" t="s">
        <v>11</v>
      </c>
      <c r="G14" s="10"/>
    </row>
    <row r="15" spans="1:7" ht="15" thickBot="1" x14ac:dyDescent="0.4">
      <c r="B15" s="1" t="s">
        <v>23</v>
      </c>
      <c r="C15" s="1" t="s">
        <v>12</v>
      </c>
      <c r="D15" s="1" t="s">
        <v>13</v>
      </c>
      <c r="F15" s="1" t="s">
        <v>14</v>
      </c>
      <c r="G15" s="1" t="s">
        <v>15</v>
      </c>
    </row>
    <row r="16" spans="1:7" x14ac:dyDescent="0.35">
      <c r="A16" t="s">
        <v>7</v>
      </c>
      <c r="B16" s="4">
        <f>D16-C16</f>
        <v>15</v>
      </c>
      <c r="C16" s="4">
        <v>15</v>
      </c>
      <c r="D16" s="4">
        <v>30</v>
      </c>
      <c r="F16">
        <v>20</v>
      </c>
      <c r="G16">
        <v>60</v>
      </c>
    </row>
    <row r="17" spans="1:7" x14ac:dyDescent="0.35">
      <c r="A17" t="s">
        <v>8</v>
      </c>
      <c r="B17" s="4">
        <f t="shared" ref="B17:B19" si="0">D17-C17</f>
        <v>22</v>
      </c>
      <c r="C17" s="4">
        <v>23</v>
      </c>
      <c r="D17" s="4">
        <v>45</v>
      </c>
      <c r="F17">
        <v>15</v>
      </c>
      <c r="G17">
        <v>55</v>
      </c>
    </row>
    <row r="18" spans="1:7" x14ac:dyDescent="0.35">
      <c r="A18" t="s">
        <v>9</v>
      </c>
      <c r="B18" s="4">
        <f t="shared" si="0"/>
        <v>20</v>
      </c>
      <c r="C18" s="4">
        <v>20</v>
      </c>
      <c r="D18" s="4">
        <v>40</v>
      </c>
      <c r="F18">
        <v>10</v>
      </c>
      <c r="G18">
        <v>40</v>
      </c>
    </row>
    <row r="19" spans="1:7" x14ac:dyDescent="0.35">
      <c r="A19" t="s">
        <v>32</v>
      </c>
      <c r="B19" s="4">
        <f t="shared" si="0"/>
        <v>27</v>
      </c>
      <c r="C19" s="5">
        <v>28</v>
      </c>
      <c r="D19" s="5">
        <v>55</v>
      </c>
      <c r="F19">
        <v>5</v>
      </c>
      <c r="G19">
        <v>20</v>
      </c>
    </row>
    <row r="21" spans="1:7" x14ac:dyDescent="0.35">
      <c r="A21" s="3" t="s">
        <v>16</v>
      </c>
      <c r="B21" s="7">
        <f>SUMPRODUCT(B6:B9,B16:B19)</f>
        <v>1345</v>
      </c>
    </row>
  </sheetData>
  <mergeCells count="3">
    <mergeCell ref="A1:C1"/>
    <mergeCell ref="B3:D3"/>
    <mergeCell ref="F14:G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tabSelected="1" topLeftCell="A4" workbookViewId="0">
      <selection activeCell="C8" sqref="C8"/>
    </sheetView>
  </sheetViews>
  <sheetFormatPr defaultColWidth="8.81640625" defaultRowHeight="14.5" x14ac:dyDescent="0.35"/>
  <cols>
    <col min="1" max="1" width="15.1796875" bestFit="1" customWidth="1"/>
    <col min="2" max="2" width="10.7265625" bestFit="1" customWidth="1"/>
    <col min="3" max="3" width="8.453125" bestFit="1" customWidth="1"/>
    <col min="4" max="5" width="8.1796875" bestFit="1" customWidth="1"/>
  </cols>
  <sheetData>
    <row r="1" spans="1:6" x14ac:dyDescent="0.35">
      <c r="A1" s="9" t="s">
        <v>17</v>
      </c>
      <c r="B1" s="9"/>
      <c r="C1" s="9"/>
      <c r="D1" s="9"/>
    </row>
    <row r="3" spans="1:6" ht="44" thickBot="1" x14ac:dyDescent="0.4">
      <c r="A3" s="1" t="s">
        <v>2</v>
      </c>
      <c r="B3" s="6" t="s">
        <v>18</v>
      </c>
      <c r="C3" s="6" t="s">
        <v>19</v>
      </c>
      <c r="D3" s="6" t="s">
        <v>20</v>
      </c>
      <c r="E3" s="6" t="s">
        <v>21</v>
      </c>
    </row>
    <row r="4" spans="1:6" x14ac:dyDescent="0.35">
      <c r="A4" t="s">
        <v>7</v>
      </c>
      <c r="B4" s="8">
        <v>15</v>
      </c>
      <c r="C4">
        <v>3</v>
      </c>
      <c r="D4">
        <v>1</v>
      </c>
      <c r="E4">
        <v>11</v>
      </c>
    </row>
    <row r="5" spans="1:6" x14ac:dyDescent="0.35">
      <c r="A5" t="s">
        <v>8</v>
      </c>
      <c r="B5" s="8">
        <v>12</v>
      </c>
      <c r="C5">
        <v>2</v>
      </c>
      <c r="D5">
        <v>1</v>
      </c>
      <c r="E5">
        <v>10</v>
      </c>
    </row>
    <row r="6" spans="1:6" x14ac:dyDescent="0.35">
      <c r="A6" t="s">
        <v>9</v>
      </c>
      <c r="B6" s="8">
        <v>30</v>
      </c>
      <c r="C6">
        <v>2</v>
      </c>
      <c r="D6">
        <v>2</v>
      </c>
      <c r="E6">
        <v>12</v>
      </c>
    </row>
    <row r="8" spans="1:6" x14ac:dyDescent="0.35">
      <c r="A8" s="3" t="s">
        <v>31</v>
      </c>
      <c r="C8">
        <f>C4*B4+C5*B5+C6*B6</f>
        <v>129</v>
      </c>
    </row>
    <row r="9" spans="1:6" x14ac:dyDescent="0.35">
      <c r="A9" s="3" t="s">
        <v>33</v>
      </c>
      <c r="C9">
        <v>130</v>
      </c>
    </row>
    <row r="11" spans="1:6" x14ac:dyDescent="0.35">
      <c r="A11" s="11" t="s">
        <v>22</v>
      </c>
      <c r="B11" s="11"/>
      <c r="C11" s="11"/>
      <c r="E11" s="11" t="s">
        <v>23</v>
      </c>
      <c r="F11" s="11"/>
    </row>
    <row r="12" spans="1:6" x14ac:dyDescent="0.35">
      <c r="B12" s="3" t="s">
        <v>24</v>
      </c>
      <c r="C12" s="3" t="s">
        <v>34</v>
      </c>
      <c r="E12" t="s">
        <v>7</v>
      </c>
      <c r="F12" s="4">
        <v>96</v>
      </c>
    </row>
    <row r="13" spans="1:6" x14ac:dyDescent="0.35">
      <c r="A13" t="s">
        <v>25</v>
      </c>
      <c r="B13">
        <f>E4*B4+E5*B5+E6*B6</f>
        <v>645</v>
      </c>
      <c r="C13">
        <v>650</v>
      </c>
      <c r="E13" t="s">
        <v>8</v>
      </c>
      <c r="F13" s="4">
        <v>75</v>
      </c>
    </row>
    <row r="14" spans="1:6" x14ac:dyDescent="0.35">
      <c r="A14" t="s">
        <v>26</v>
      </c>
      <c r="B14">
        <f>D4*B4+D5*B5+D6*B6</f>
        <v>87</v>
      </c>
      <c r="C14">
        <v>88</v>
      </c>
      <c r="E14" t="s">
        <v>9</v>
      </c>
      <c r="F14" s="4">
        <v>116</v>
      </c>
    </row>
    <row r="16" spans="1:6" x14ac:dyDescent="0.35">
      <c r="A16" s="11" t="s">
        <v>11</v>
      </c>
      <c r="B16" s="11"/>
    </row>
    <row r="17" spans="1:3" x14ac:dyDescent="0.35">
      <c r="B17" t="s">
        <v>14</v>
      </c>
      <c r="C17" t="s">
        <v>15</v>
      </c>
    </row>
    <row r="18" spans="1:3" x14ac:dyDescent="0.35">
      <c r="A18" t="s">
        <v>7</v>
      </c>
      <c r="B18">
        <v>15</v>
      </c>
      <c r="C18">
        <v>30</v>
      </c>
    </row>
    <row r="19" spans="1:3" x14ac:dyDescent="0.35">
      <c r="A19" t="s">
        <v>8</v>
      </c>
      <c r="B19">
        <v>12</v>
      </c>
      <c r="C19">
        <v>40</v>
      </c>
    </row>
    <row r="20" spans="1:3" x14ac:dyDescent="0.35">
      <c r="A20" t="s">
        <v>9</v>
      </c>
      <c r="B20">
        <v>10</v>
      </c>
      <c r="C20">
        <v>45</v>
      </c>
    </row>
    <row r="22" spans="1:3" x14ac:dyDescent="0.35">
      <c r="A22" s="3" t="s">
        <v>16</v>
      </c>
      <c r="B22" s="7">
        <f>SUMPRODUCT(B4:B6,F12:F14)</f>
        <v>5820</v>
      </c>
    </row>
  </sheetData>
  <mergeCells count="4">
    <mergeCell ref="A1:D1"/>
    <mergeCell ref="A11:C11"/>
    <mergeCell ref="E11:F11"/>
    <mergeCell ref="A16: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Wood Walker</vt:lpstr>
      <vt:lpstr>Hot Tubs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Cross</dc:creator>
  <cp:lastModifiedBy>Mark Heilner</cp:lastModifiedBy>
  <dcterms:created xsi:type="dcterms:W3CDTF">2017-02-09T19:26:37Z</dcterms:created>
  <dcterms:modified xsi:type="dcterms:W3CDTF">2022-11-09T03:45:19Z</dcterms:modified>
</cp:coreProperties>
</file>