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\EXCELDASHBOARDSCHOOL.COM\_CIKKEK - videók\054 - Speedometer kpi dashboard\"/>
    </mc:Choice>
  </mc:AlternateContent>
  <bookViews>
    <workbookView xWindow="0" yWindow="0" windowWidth="28800" windowHeight="12435"/>
  </bookViews>
  <sheets>
    <sheet name="Gauge" sheetId="3" r:id="rId1"/>
  </sheets>
  <calcPr calcId="152511"/>
</workbook>
</file>

<file path=xl/calcChain.xml><?xml version="1.0" encoding="utf-8"?>
<calcChain xmlns="http://schemas.openxmlformats.org/spreadsheetml/2006/main">
  <c r="O7" i="3" l="1"/>
  <c r="H4" i="3" l="1"/>
  <c r="H6" i="3" s="1"/>
  <c r="M7" i="3" s="1"/>
  <c r="H5" i="3" l="1"/>
  <c r="H7" i="3" l="1"/>
  <c r="H15" i="3" s="1"/>
  <c r="N7" i="3"/>
  <c r="D19" i="3"/>
  <c r="P7" i="3" l="1"/>
  <c r="H17" i="3"/>
  <c r="H18" i="3" s="1"/>
</calcChain>
</file>

<file path=xl/sharedStrings.xml><?xml version="1.0" encoding="utf-8"?>
<sst xmlns="http://schemas.openxmlformats.org/spreadsheetml/2006/main" count="32" uniqueCount="28">
  <si>
    <t>Total</t>
  </si>
  <si>
    <t>%</t>
  </si>
  <si>
    <t>Red Zone</t>
  </si>
  <si>
    <t>Orange Zone</t>
  </si>
  <si>
    <t>Green Zone</t>
  </si>
  <si>
    <t>Hidden Zone</t>
  </si>
  <si>
    <t>Actual</t>
  </si>
  <si>
    <t>Plan</t>
  </si>
  <si>
    <t>Salesman</t>
  </si>
  <si>
    <t>Agent</t>
  </si>
  <si>
    <t>Actual / Plan (%)</t>
  </si>
  <si>
    <t>Sales performance (%)</t>
  </si>
  <si>
    <t>Table 3 - Zone settings</t>
  </si>
  <si>
    <t>Table 1 - Sales Performance</t>
  </si>
  <si>
    <t>Table 2 - Selected Sales rep</t>
  </si>
  <si>
    <t>Table 4 - Ticker settings</t>
  </si>
  <si>
    <t>Actual /Plan (%) (modified)</t>
  </si>
  <si>
    <t>70%-on OK</t>
  </si>
  <si>
    <t>Ticker</t>
  </si>
  <si>
    <t>Vickie Olson</t>
  </si>
  <si>
    <t>Ora Davidson</t>
  </si>
  <si>
    <t>Grace Drake</t>
  </si>
  <si>
    <t>Gilberto James</t>
  </si>
  <si>
    <t>Hazel Lawson</t>
  </si>
  <si>
    <t>Lewis Henderson</t>
  </si>
  <si>
    <t>Rudolph Dean</t>
  </si>
  <si>
    <t>David Roberson</t>
  </si>
  <si>
    <t>Rest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</si>
</sst>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 applyBorder="1" applyAlignment="1">
      <alignment wrapText="1"/>
    </xf>
    <xf numFmtId="0" fontId="3" fillId="2" borderId="6" xfId="1" applyFont="1" applyFill="1" applyBorder="1" applyAlignment="1">
      <alignment horizontal="left" wrapText="1"/>
    </xf>
    <xf numFmtId="17" fontId="5" fillId="0" borderId="6" xfId="1" applyNumberFormat="1" applyFont="1" applyBorder="1" applyAlignment="1">
      <alignment horizontal="left" wrapText="1"/>
    </xf>
    <xf numFmtId="1" fontId="5" fillId="0" borderId="6" xfId="1" applyNumberFormat="1" applyFont="1" applyBorder="1" applyAlignment="1">
      <alignment horizontal="center" wrapText="1"/>
    </xf>
    <xf numFmtId="0" fontId="3" fillId="2" borderId="6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wrapText="1"/>
    </xf>
    <xf numFmtId="0" fontId="5" fillId="0" borderId="6" xfId="1" applyFont="1" applyBorder="1" applyAlignment="1">
      <alignment horizontal="right" wrapText="1"/>
    </xf>
    <xf numFmtId="1" fontId="5" fillId="0" borderId="6" xfId="1" applyNumberFormat="1" applyFont="1" applyFill="1" applyBorder="1" applyAlignment="1">
      <alignment wrapText="1"/>
    </xf>
    <xf numFmtId="2" fontId="5" fillId="0" borderId="6" xfId="2" applyNumberFormat="1" applyFont="1" applyFill="1" applyBorder="1" applyAlignment="1">
      <alignment wrapText="1"/>
    </xf>
    <xf numFmtId="0" fontId="5" fillId="0" borderId="6" xfId="1" applyFont="1" applyBorder="1" applyAlignment="1">
      <alignment wrapText="1"/>
    </xf>
    <xf numFmtId="2" fontId="5" fillId="0" borderId="6" xfId="1" applyNumberFormat="1" applyFont="1" applyBorder="1" applyAlignment="1">
      <alignment wrapText="1"/>
    </xf>
    <xf numFmtId="1" fontId="5" fillId="0" borderId="6" xfId="1" applyNumberFormat="1" applyFont="1" applyBorder="1" applyAlignment="1">
      <alignment wrapText="1"/>
    </xf>
    <xf numFmtId="0" fontId="3" fillId="2" borderId="6" xfId="1" applyFont="1" applyFill="1" applyBorder="1" applyAlignment="1">
      <alignment wrapText="1"/>
    </xf>
    <xf numFmtId="1" fontId="3" fillId="2" borderId="6" xfId="1" applyNumberFormat="1" applyFont="1" applyFill="1" applyBorder="1" applyAlignment="1">
      <alignment wrapText="1"/>
    </xf>
    <xf numFmtId="0" fontId="0" fillId="3" borderId="0" xfId="0" applyFill="1"/>
    <xf numFmtId="0" fontId="4" fillId="3" borderId="0" xfId="0" applyFont="1" applyFill="1" applyAlignment="1">
      <alignment wrapText="1"/>
    </xf>
    <xf numFmtId="0" fontId="4" fillId="3" borderId="0" xfId="1" applyFont="1" applyFill="1" applyBorder="1"/>
    <xf numFmtId="0" fontId="0" fillId="3" borderId="0" xfId="0" applyFill="1" applyAlignment="1"/>
    <xf numFmtId="0" fontId="0" fillId="3" borderId="0" xfId="0" applyFill="1" applyBorder="1"/>
    <xf numFmtId="0" fontId="6" fillId="3" borderId="8" xfId="0" applyFont="1" applyFill="1" applyBorder="1"/>
    <xf numFmtId="0" fontId="6" fillId="3" borderId="7" xfId="0" applyNumberFormat="1" applyFont="1" applyFill="1" applyBorder="1" applyAlignment="1">
      <alignment horizontal="right"/>
    </xf>
    <xf numFmtId="0" fontId="6" fillId="3" borderId="7" xfId="0" applyNumberFormat="1" applyFont="1" applyFill="1" applyBorder="1" applyAlignment="1"/>
    <xf numFmtId="2" fontId="6" fillId="3" borderId="7" xfId="0" applyNumberFormat="1" applyFont="1" applyFill="1" applyBorder="1" applyAlignment="1">
      <alignment horizontal="right"/>
    </xf>
    <xf numFmtId="2" fontId="6" fillId="3" borderId="9" xfId="0" applyNumberFormat="1" applyFont="1" applyFill="1" applyBorder="1" applyAlignment="1">
      <alignment horizontal="left"/>
    </xf>
    <xf numFmtId="0" fontId="1" fillId="3" borderId="0" xfId="1" applyFill="1" applyAlignment="1">
      <alignment wrapText="1"/>
    </xf>
    <xf numFmtId="0" fontId="1" fillId="3" borderId="0" xfId="1" applyFill="1" applyBorder="1" applyAlignment="1">
      <alignment wrapText="1"/>
    </xf>
    <xf numFmtId="0" fontId="0" fillId="3" borderId="0" xfId="0" applyFill="1" applyAlignment="1">
      <alignment wrapText="1"/>
    </xf>
    <xf numFmtId="0" fontId="5" fillId="4" borderId="6" xfId="1" applyFont="1" applyFill="1" applyBorder="1" applyAlignment="1">
      <alignment wrapText="1"/>
    </xf>
    <xf numFmtId="0" fontId="5" fillId="5" borderId="6" xfId="1" applyFont="1" applyFill="1" applyBorder="1" applyAlignment="1">
      <alignment wrapText="1"/>
    </xf>
    <xf numFmtId="0" fontId="5" fillId="6" borderId="6" xfId="1" applyFont="1" applyFill="1" applyBorder="1" applyAlignment="1">
      <alignment wrapText="1"/>
    </xf>
    <xf numFmtId="0" fontId="3" fillId="2" borderId="6" xfId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3">
    <cellStyle name="Normal" xfId="0" builtinId="0"/>
    <cellStyle name="Normál 2" xfId="1"/>
    <cellStyle name="Százalék 2" xfId="2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9999"/>
      <color rgb="FF0000FF"/>
      <color rgb="FF008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3279098457706E-2"/>
          <c:y val="1.6342945790910397E-2"/>
          <c:w val="0.84739203216708281"/>
          <c:h val="0.845297249187452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26000">
                    <a:srgbClr val="FFC000"/>
                  </a:gs>
                  <a:gs pos="82000">
                    <a:srgbClr val="C00000"/>
                  </a:gs>
                </a:gsLst>
                <a:lin ang="10800000" scaled="1"/>
                <a:tileRect/>
              </a:gradFill>
            </c:spPr>
          </c:dPt>
          <c:dPt>
            <c:idx val="1"/>
            <c:bubble3D val="0"/>
            <c:spPr>
              <a:gradFill flip="none" rotWithShape="1">
                <a:gsLst>
                  <a:gs pos="23000">
                    <a:srgbClr val="FFC000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0" scaled="1"/>
                <a:tileRect/>
              </a:gradFill>
            </c:spPr>
          </c:dPt>
          <c:dPt>
            <c:idx val="2"/>
            <c:bubble3D val="0"/>
            <c:spPr>
              <a:gradFill flip="none" rotWithShape="1">
                <a:gsLst>
                  <a:gs pos="19000">
                    <a:schemeClr val="accent3">
                      <a:lumMod val="60000"/>
                      <a:lumOff val="40000"/>
                    </a:schemeClr>
                  </a:gs>
                  <a:gs pos="40000">
                    <a:schemeClr val="accent3">
                      <a:lumMod val="75000"/>
                    </a:schemeClr>
                  </a:gs>
                </a:gsLst>
                <a:lin ang="2700000" scaled="1"/>
                <a:tileRect/>
              </a:gradFill>
            </c:spPr>
          </c:dPt>
          <c:dPt>
            <c:idx val="3"/>
            <c:bubble3D val="0"/>
            <c:spPr>
              <a:noFill/>
            </c:spPr>
          </c:dPt>
          <c:cat>
            <c:strLit>
              <c:ptCount val="4"/>
              <c:pt idx="0">
                <c:v>Red</c:v>
              </c:pt>
              <c:pt idx="1">
                <c:v>Amber</c:v>
              </c:pt>
              <c:pt idx="2">
                <c:v>Green</c:v>
              </c:pt>
              <c:pt idx="3">
                <c:v>End Gap</c:v>
              </c:pt>
            </c:strLit>
          </c:cat>
          <c:val>
            <c:numRef>
              <c:f>Gauge!$D$15:$D$18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9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lumMod val="50000"/>
                    </a:schemeClr>
                  </a:gs>
                  <a:gs pos="100000">
                    <a:schemeClr val="tx1"/>
                  </a:gs>
                </a:gsLst>
                <a:lin ang="5400000" scaled="0"/>
              </a:gra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noFill/>
            </c:spPr>
          </c:dPt>
          <c:val>
            <c:numRef>
              <c:f>Gauge!$H$15:$H$17</c:f>
              <c:numCache>
                <c:formatCode>General</c:formatCode>
                <c:ptCount val="3"/>
                <c:pt idx="0" formatCode="0.00">
                  <c:v>79.615384615384613</c:v>
                </c:pt>
                <c:pt idx="1">
                  <c:v>2</c:v>
                </c:pt>
                <c:pt idx="2" formatCode="0">
                  <c:v>98.384615384615387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364067</xdr:colOff>
      <xdr:row>7</xdr:row>
      <xdr:rowOff>86783</xdr:rowOff>
    </xdr:from>
    <xdr:to>
      <xdr:col>14</xdr:col>
      <xdr:colOff>514350</xdr:colOff>
      <xdr:row>18</xdr:row>
      <xdr:rowOff>176741</xdr:rowOff>
    </xdr:to>
    <xdr:grpSp>
      <xdr:nvGrpSpPr>
        <xdr:cNvPr id="34" name="Csoportba foglalás 33"/>
        <xdr:cNvGrpSpPr/>
      </xdr:nvGrpSpPr>
      <xdr:grpSpPr>
        <a:xfrm>
          <a:off x="5459942" y="1440694"/>
          <a:ext cx="2225372" cy="2253493"/>
          <a:chOff x="4972050" y="2371725"/>
          <a:chExt cx="2321939" cy="2352675"/>
        </a:xfrm>
        <a:effectLst/>
      </xdr:grpSpPr>
      <xdr:pic>
        <xdr:nvPicPr>
          <xdr:cNvPr id="32" name="Kép 3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595" t="672" r="2697" b="827"/>
          <a:stretch/>
        </xdr:blipFill>
        <xdr:spPr>
          <a:xfrm>
            <a:off x="4972050" y="2371725"/>
            <a:ext cx="2321939" cy="2352675"/>
          </a:xfrm>
          <a:prstGeom prst="flowChartConnector">
            <a:avLst/>
          </a:prstGeom>
        </xdr:spPr>
      </xdr:pic>
      <xdr:pic>
        <xdr:nvPicPr>
          <xdr:cNvPr id="33" name="Kép 32"/>
          <xdr:cNvPicPr>
            <a:picLocks noChangeAspect="1"/>
          </xdr:cNvPicPr>
        </xdr:nvPicPr>
        <xdr:blipFill>
          <a:blip xmlns:r="http://schemas.openxmlformats.org/officeDocument/2006/relationships" r:embed="rId3">
            <a:lum bright="70000" contrast="-70000"/>
          </a:blip>
          <a:stretch>
            <a:fillRect/>
          </a:stretch>
        </xdr:blipFill>
        <xdr:spPr>
          <a:xfrm>
            <a:off x="5179439" y="2524125"/>
            <a:ext cx="1897570" cy="1571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85724</xdr:colOff>
      <xdr:row>7</xdr:row>
      <xdr:rowOff>104775</xdr:rowOff>
    </xdr:from>
    <xdr:to>
      <xdr:col>15</xdr:col>
      <xdr:colOff>295274</xdr:colOff>
      <xdr:row>19</xdr:row>
      <xdr:rowOff>129761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1"/>
  <sheetViews>
    <sheetView tabSelected="1" topLeftCell="B1" zoomScale="140" zoomScaleNormal="140" workbookViewId="0">
      <selection activeCell="G22" sqref="G22"/>
    </sheetView>
  </sheetViews>
  <sheetFormatPr defaultColWidth="0" defaultRowHeight="15" zeroHeight="1" x14ac:dyDescent="0.25"/>
  <cols>
    <col min="1" max="1" width="9.140625" hidden="1" customWidth="1"/>
    <col min="2" max="2" width="4.42578125" customWidth="1"/>
    <col min="3" max="3" width="14.140625" customWidth="1"/>
    <col min="4" max="4" width="10.7109375" customWidth="1"/>
    <col min="5" max="5" width="10.42578125" customWidth="1"/>
    <col min="6" max="6" width="2" customWidth="1"/>
    <col min="7" max="7" width="21.42578125" customWidth="1"/>
    <col min="8" max="8" width="10.85546875" customWidth="1"/>
    <col min="9" max="11" width="0.85546875" customWidth="1"/>
    <col min="12" max="12" width="11.42578125" customWidth="1"/>
    <col min="13" max="13" width="11.85546875" customWidth="1"/>
    <col min="14" max="14" width="7.85546875" customWidth="1"/>
    <col min="15" max="15" width="8.42578125" customWidth="1"/>
    <col min="16" max="16" width="5.42578125" bestFit="1" customWidth="1"/>
    <col min="17" max="17" width="2.7109375" customWidth="1"/>
    <col min="18" max="18" width="2.140625" customWidth="1"/>
    <col min="19" max="19" width="4.7109375" customWidth="1"/>
    <col min="20" max="20" width="4.42578125" customWidth="1"/>
    <col min="21" max="25" width="0" hidden="1" customWidth="1"/>
    <col min="26" max="16384" width="9.140625" hidden="1"/>
  </cols>
  <sheetData>
    <row r="1" spans="2:20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2:20" ht="17.25" customHeight="1" x14ac:dyDescent="0.25">
      <c r="B2" s="15"/>
      <c r="C2" s="16"/>
      <c r="D2" s="16"/>
      <c r="E2" s="16"/>
      <c r="F2" s="15"/>
      <c r="G2" s="16"/>
      <c r="H2" s="16"/>
      <c r="I2" s="17"/>
      <c r="J2" s="17"/>
      <c r="K2" s="15"/>
      <c r="L2" s="18"/>
      <c r="M2" s="18"/>
      <c r="N2" s="18"/>
      <c r="O2" s="18"/>
      <c r="P2" s="18"/>
      <c r="Q2" s="18"/>
      <c r="R2" s="15"/>
      <c r="S2" s="15"/>
      <c r="T2" s="15"/>
    </row>
    <row r="3" spans="2:20" ht="15" customHeight="1" x14ac:dyDescent="0.25">
      <c r="B3" s="15"/>
      <c r="C3" s="31" t="s">
        <v>13</v>
      </c>
      <c r="D3" s="31"/>
      <c r="E3" s="31"/>
      <c r="F3" s="15"/>
      <c r="G3" s="31" t="s">
        <v>14</v>
      </c>
      <c r="H3" s="31"/>
      <c r="I3" s="17"/>
      <c r="J3" s="17"/>
      <c r="K3" s="17"/>
      <c r="L3" s="15"/>
      <c r="M3" s="15"/>
      <c r="N3" s="15"/>
      <c r="O3" s="15"/>
      <c r="P3" s="15"/>
      <c r="Q3" s="15"/>
      <c r="R3" s="15"/>
      <c r="S3" s="15"/>
      <c r="T3" s="15"/>
    </row>
    <row r="4" spans="2:20" ht="14.25" customHeight="1" thickBot="1" x14ac:dyDescent="0.3">
      <c r="B4" s="15"/>
      <c r="C4" s="2" t="s">
        <v>8</v>
      </c>
      <c r="D4" s="5" t="s">
        <v>6</v>
      </c>
      <c r="E4" s="5" t="s">
        <v>7</v>
      </c>
      <c r="F4" s="15"/>
      <c r="G4" s="6" t="s">
        <v>9</v>
      </c>
      <c r="H4" s="7" t="str">
        <f>$L$7</f>
        <v>Gilberto James</v>
      </c>
      <c r="I4" s="17"/>
      <c r="J4" s="17"/>
      <c r="K4" s="17"/>
      <c r="L4" s="19"/>
      <c r="M4" s="19"/>
      <c r="N4" s="19"/>
      <c r="O4" s="19"/>
      <c r="P4" s="19"/>
      <c r="Q4" s="19"/>
      <c r="R4" s="19"/>
      <c r="S4" s="15"/>
      <c r="T4" s="15"/>
    </row>
    <row r="5" spans="2:20" x14ac:dyDescent="0.25">
      <c r="B5" s="15"/>
      <c r="C5" s="3" t="s">
        <v>19</v>
      </c>
      <c r="D5" s="4">
        <v>420</v>
      </c>
      <c r="E5" s="4">
        <v>840</v>
      </c>
      <c r="F5" s="15"/>
      <c r="G5" s="6" t="s">
        <v>7</v>
      </c>
      <c r="H5" s="6">
        <f>VLOOKUP($H$4,$C$5:$E$12,3,FALSE)</f>
        <v>650</v>
      </c>
      <c r="I5" s="17"/>
      <c r="J5" s="17"/>
      <c r="K5" s="17"/>
      <c r="L5" s="32" t="s">
        <v>11</v>
      </c>
      <c r="M5" s="33"/>
      <c r="N5" s="33"/>
      <c r="O5" s="33"/>
      <c r="P5" s="33"/>
      <c r="Q5" s="34"/>
      <c r="R5" s="19"/>
      <c r="S5" s="15"/>
      <c r="T5" s="15"/>
    </row>
    <row r="6" spans="2:20" x14ac:dyDescent="0.25">
      <c r="B6" s="15"/>
      <c r="C6" s="3" t="s">
        <v>20</v>
      </c>
      <c r="D6" s="4">
        <v>440</v>
      </c>
      <c r="E6" s="4">
        <v>780</v>
      </c>
      <c r="F6" s="15"/>
      <c r="G6" s="6" t="s">
        <v>6</v>
      </c>
      <c r="H6" s="8">
        <f>VLOOKUP($H$4,$C$5:$E$12,2,FALSE)</f>
        <v>524</v>
      </c>
      <c r="I6" s="17"/>
      <c r="J6" s="17"/>
      <c r="K6" s="17"/>
      <c r="L6" s="35"/>
      <c r="M6" s="36"/>
      <c r="N6" s="36"/>
      <c r="O6" s="36"/>
      <c r="P6" s="36"/>
      <c r="Q6" s="37"/>
      <c r="R6" s="19"/>
      <c r="S6" s="15"/>
      <c r="T6" s="15"/>
    </row>
    <row r="7" spans="2:20" x14ac:dyDescent="0.25">
      <c r="B7" s="15"/>
      <c r="C7" s="3" t="s">
        <v>21</v>
      </c>
      <c r="D7" s="4">
        <v>110</v>
      </c>
      <c r="E7" s="4">
        <v>540</v>
      </c>
      <c r="F7" s="15"/>
      <c r="G7" s="6" t="s">
        <v>10</v>
      </c>
      <c r="H7" s="9">
        <f>H6/H5*100</f>
        <v>80.615384615384613</v>
      </c>
      <c r="I7" s="17"/>
      <c r="J7" s="17"/>
      <c r="K7" s="17"/>
      <c r="L7" s="20" t="s">
        <v>22</v>
      </c>
      <c r="M7" s="21" t="str">
        <f>"Actual: "&amp;H6</f>
        <v>Actual: 524</v>
      </c>
      <c r="N7" s="22" t="str">
        <f>"Plan: "&amp;H5</f>
        <v>Plan: 650</v>
      </c>
      <c r="O7" s="21" t="str">
        <f>"Status: "</f>
        <v xml:space="preserve">Status: </v>
      </c>
      <c r="P7" s="23">
        <f>H7</f>
        <v>80.615384615384613</v>
      </c>
      <c r="Q7" s="24" t="s">
        <v>1</v>
      </c>
      <c r="R7" s="19"/>
      <c r="S7" s="15"/>
      <c r="T7" s="15"/>
    </row>
    <row r="8" spans="2:20" x14ac:dyDescent="0.25">
      <c r="B8" s="15"/>
      <c r="C8" s="3" t="s">
        <v>22</v>
      </c>
      <c r="D8" s="4">
        <v>524</v>
      </c>
      <c r="E8" s="4">
        <v>650</v>
      </c>
      <c r="F8" s="15"/>
      <c r="G8" s="15"/>
      <c r="H8" s="15"/>
      <c r="I8" s="17"/>
      <c r="J8" s="17"/>
      <c r="K8" s="17"/>
      <c r="L8" s="15"/>
      <c r="M8" s="15"/>
      <c r="N8" s="15"/>
      <c r="O8" s="15"/>
      <c r="P8" s="15"/>
      <c r="Q8" s="15"/>
      <c r="R8" s="19"/>
      <c r="S8" s="15"/>
      <c r="T8" s="15"/>
    </row>
    <row r="9" spans="2:20" x14ac:dyDescent="0.25">
      <c r="B9" s="15"/>
      <c r="C9" s="3" t="s">
        <v>23</v>
      </c>
      <c r="D9" s="4">
        <v>330</v>
      </c>
      <c r="E9" s="4">
        <v>650</v>
      </c>
      <c r="F9" s="15"/>
      <c r="G9" s="15"/>
      <c r="H9" s="15"/>
      <c r="I9" s="17"/>
      <c r="J9" s="17"/>
      <c r="K9" s="17"/>
      <c r="L9" s="15"/>
      <c r="M9" s="15"/>
      <c r="N9" s="15"/>
      <c r="O9" s="15"/>
      <c r="P9" s="15"/>
      <c r="Q9" s="15"/>
      <c r="R9" s="19"/>
      <c r="S9" s="15"/>
      <c r="T9" s="15"/>
    </row>
    <row r="10" spans="2:20" ht="14.25" customHeight="1" x14ac:dyDescent="0.25">
      <c r="B10" s="15"/>
      <c r="C10" s="3" t="s">
        <v>24</v>
      </c>
      <c r="D10" s="4">
        <v>540</v>
      </c>
      <c r="E10" s="4">
        <v>800</v>
      </c>
      <c r="F10" s="15"/>
      <c r="G10" s="15"/>
      <c r="H10" s="15"/>
      <c r="I10" s="17"/>
      <c r="J10" s="17"/>
      <c r="K10" s="17"/>
      <c r="L10" s="15"/>
      <c r="M10" s="15"/>
      <c r="N10" s="15"/>
      <c r="O10" s="15"/>
      <c r="P10" s="15"/>
      <c r="Q10" s="15"/>
      <c r="R10" s="19"/>
      <c r="S10" s="15"/>
      <c r="T10" s="15"/>
    </row>
    <row r="11" spans="2:20" x14ac:dyDescent="0.25">
      <c r="B11" s="15"/>
      <c r="C11" s="3" t="s">
        <v>25</v>
      </c>
      <c r="D11" s="4">
        <v>720</v>
      </c>
      <c r="E11" s="4">
        <v>850</v>
      </c>
      <c r="F11" s="15"/>
      <c r="G11" s="15"/>
      <c r="H11" s="15"/>
      <c r="I11" s="17"/>
      <c r="J11" s="17"/>
      <c r="K11" s="17"/>
      <c r="L11" s="15"/>
      <c r="M11" s="15"/>
      <c r="N11" s="15"/>
      <c r="O11" s="15"/>
      <c r="P11" s="15"/>
      <c r="Q11" s="15"/>
      <c r="R11" s="19"/>
      <c r="S11" s="15"/>
      <c r="T11" s="15"/>
    </row>
    <row r="12" spans="2:20" x14ac:dyDescent="0.25">
      <c r="B12" s="15"/>
      <c r="C12" s="3" t="s">
        <v>26</v>
      </c>
      <c r="D12" s="4">
        <v>800</v>
      </c>
      <c r="E12" s="4">
        <v>900</v>
      </c>
      <c r="F12" s="15"/>
      <c r="G12" s="15"/>
      <c r="H12" s="15"/>
      <c r="I12" s="17"/>
      <c r="J12" s="17"/>
      <c r="K12" s="17"/>
      <c r="L12" s="15"/>
      <c r="M12" s="15"/>
      <c r="N12" s="15"/>
      <c r="O12" s="15"/>
      <c r="P12" s="15"/>
      <c r="Q12" s="15"/>
      <c r="R12" s="19"/>
      <c r="S12" s="15"/>
      <c r="T12" s="15"/>
    </row>
    <row r="13" spans="2:20" ht="18" customHeight="1" x14ac:dyDescent="0.25"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5"/>
      <c r="M13" s="15"/>
      <c r="N13" s="15"/>
      <c r="O13" s="15"/>
      <c r="P13" s="15"/>
      <c r="Q13" s="15"/>
      <c r="R13" s="19"/>
      <c r="S13" s="15"/>
      <c r="T13" s="15"/>
    </row>
    <row r="14" spans="2:20" ht="15.75" customHeight="1" x14ac:dyDescent="0.25">
      <c r="B14" s="15"/>
      <c r="C14" s="31" t="s">
        <v>12</v>
      </c>
      <c r="D14" s="31"/>
      <c r="E14" s="15"/>
      <c r="F14" s="15"/>
      <c r="G14" s="31" t="s">
        <v>15</v>
      </c>
      <c r="H14" s="31"/>
      <c r="I14" s="17"/>
      <c r="J14" s="17"/>
      <c r="K14" s="17"/>
      <c r="L14" s="15"/>
      <c r="M14" s="15"/>
      <c r="N14" s="15"/>
      <c r="O14" s="15"/>
      <c r="P14" s="15"/>
      <c r="Q14" s="15"/>
      <c r="R14" s="19"/>
      <c r="S14" s="15"/>
      <c r="T14" s="15"/>
    </row>
    <row r="15" spans="2:20" ht="15.75" customHeight="1" x14ac:dyDescent="0.25">
      <c r="B15" s="15"/>
      <c r="C15" s="29" t="s">
        <v>2</v>
      </c>
      <c r="D15" s="29">
        <v>40</v>
      </c>
      <c r="E15" s="15"/>
      <c r="F15" s="15"/>
      <c r="G15" s="10" t="s">
        <v>16</v>
      </c>
      <c r="H15" s="11">
        <f>H7-1</f>
        <v>79.615384615384613</v>
      </c>
      <c r="I15" s="17"/>
      <c r="J15" s="17"/>
      <c r="K15" s="17"/>
      <c r="L15" s="15"/>
      <c r="M15" s="15"/>
      <c r="N15" s="15"/>
      <c r="O15" s="15"/>
      <c r="P15" s="15"/>
      <c r="Q15" s="15"/>
      <c r="R15" s="19"/>
      <c r="S15" s="15"/>
      <c r="T15" s="15"/>
    </row>
    <row r="16" spans="2:20" ht="15.75" customHeight="1" x14ac:dyDescent="0.25">
      <c r="B16" s="15"/>
      <c r="C16" s="30" t="s">
        <v>3</v>
      </c>
      <c r="D16" s="30">
        <v>70</v>
      </c>
      <c r="E16" s="15"/>
      <c r="F16" s="15"/>
      <c r="G16" s="10" t="s">
        <v>18</v>
      </c>
      <c r="H16" s="10">
        <v>2</v>
      </c>
      <c r="I16" s="17"/>
      <c r="J16" s="17"/>
      <c r="K16" s="17"/>
      <c r="L16" s="15"/>
      <c r="M16" s="15"/>
      <c r="N16" s="15"/>
      <c r="O16" s="15"/>
      <c r="P16" s="15"/>
      <c r="Q16" s="15"/>
      <c r="R16" s="19"/>
      <c r="S16" s="15"/>
      <c r="T16" s="15"/>
    </row>
    <row r="17" spans="2:20" ht="15.75" customHeight="1" x14ac:dyDescent="0.25">
      <c r="B17" s="15"/>
      <c r="C17" s="28" t="s">
        <v>4</v>
      </c>
      <c r="D17" s="28">
        <v>10</v>
      </c>
      <c r="E17" s="15"/>
      <c r="F17" s="15"/>
      <c r="G17" s="10" t="s">
        <v>27</v>
      </c>
      <c r="H17" s="12">
        <f>D19-H16-H15</f>
        <v>98.384615384615387</v>
      </c>
      <c r="I17" s="17"/>
      <c r="J17" s="17"/>
      <c r="K17" s="17"/>
      <c r="L17" s="15"/>
      <c r="M17" s="15"/>
      <c r="N17" s="15"/>
      <c r="O17" s="15"/>
      <c r="P17" s="15"/>
      <c r="Q17" s="15"/>
      <c r="R17" s="19"/>
      <c r="S17" s="15"/>
      <c r="T17" s="15"/>
    </row>
    <row r="18" spans="2:20" ht="15.75" customHeight="1" x14ac:dyDescent="0.25">
      <c r="B18" s="15"/>
      <c r="C18" s="10" t="s">
        <v>5</v>
      </c>
      <c r="D18" s="10">
        <v>60</v>
      </c>
      <c r="E18" s="15"/>
      <c r="F18" s="15"/>
      <c r="G18" s="13" t="s">
        <v>0</v>
      </c>
      <c r="H18" s="14">
        <f>SUM(H15:H17)</f>
        <v>180</v>
      </c>
      <c r="I18" s="17"/>
      <c r="J18" s="17"/>
      <c r="K18" s="17"/>
      <c r="L18" s="15"/>
      <c r="M18" s="15"/>
      <c r="N18" s="15"/>
      <c r="O18" s="15"/>
      <c r="P18" s="15"/>
      <c r="Q18" s="15"/>
      <c r="R18" s="19"/>
      <c r="S18" s="15"/>
      <c r="T18" s="15"/>
    </row>
    <row r="19" spans="2:20" ht="15.75" customHeight="1" x14ac:dyDescent="0.25">
      <c r="B19" s="15"/>
      <c r="C19" s="13" t="s">
        <v>0</v>
      </c>
      <c r="D19" s="13">
        <f>SUM(D15:D18)</f>
        <v>180</v>
      </c>
      <c r="E19" s="15"/>
      <c r="F19" s="15"/>
      <c r="G19" s="17"/>
      <c r="H19" s="17"/>
      <c r="I19" s="17"/>
      <c r="J19" s="17"/>
      <c r="K19" s="17"/>
      <c r="L19" s="15"/>
      <c r="M19" s="15"/>
      <c r="N19" s="15"/>
      <c r="O19" s="15"/>
      <c r="P19" s="15"/>
      <c r="Q19" s="15"/>
      <c r="R19" s="19"/>
      <c r="S19" s="15"/>
      <c r="T19" s="15"/>
    </row>
    <row r="20" spans="2:20" x14ac:dyDescent="0.25"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5"/>
      <c r="M20" s="15"/>
      <c r="N20" s="15"/>
      <c r="O20" s="15"/>
      <c r="P20" s="15"/>
      <c r="Q20" s="15"/>
      <c r="R20" s="15"/>
      <c r="S20" s="15"/>
      <c r="T20" s="15"/>
    </row>
    <row r="21" spans="2:20" ht="13.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2:20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2:20" s="15" customFormat="1" ht="15" customHeight="1" x14ac:dyDescent="0.25">
      <c r="E23" s="25"/>
      <c r="F23" s="26"/>
      <c r="G23" s="26"/>
      <c r="H23" s="27"/>
      <c r="K23" s="19"/>
      <c r="L23" s="19"/>
      <c r="M23" s="19"/>
      <c r="N23" s="19"/>
      <c r="O23" s="19"/>
      <c r="P23" s="19"/>
      <c r="Q23" s="19"/>
      <c r="R23" s="19"/>
    </row>
    <row r="24" spans="2:20" s="15" customFormat="1" x14ac:dyDescent="0.25">
      <c r="E24" s="25"/>
      <c r="F24" s="26"/>
      <c r="G24" s="26"/>
      <c r="H24" s="27"/>
    </row>
    <row r="25" spans="2:20" s="15" customFormat="1" x14ac:dyDescent="0.25">
      <c r="E25" s="26"/>
      <c r="F25" s="26"/>
      <c r="G25" s="26"/>
    </row>
    <row r="26" spans="2:20" x14ac:dyDescent="0.25">
      <c r="E26" s="1"/>
      <c r="F26" s="1"/>
      <c r="G26" s="1"/>
    </row>
    <row r="27" spans="2:20" x14ac:dyDescent="0.25"/>
    <row r="28" spans="2:20" x14ac:dyDescent="0.25">
      <c r="M28" t="s">
        <v>17</v>
      </c>
    </row>
    <row r="29" spans="2:20" hidden="1" x14ac:dyDescent="0.25"/>
    <row r="30" spans="2:20" hidden="1" x14ac:dyDescent="0.25"/>
    <row r="31" spans="2:20" hidden="1" x14ac:dyDescent="0.25"/>
    <row r="32" spans="2:2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</sheetData>
  <mergeCells count="5">
    <mergeCell ref="C3:E3"/>
    <mergeCell ref="G14:H14"/>
    <mergeCell ref="G3:H3"/>
    <mergeCell ref="L5:Q6"/>
    <mergeCell ref="C14:D14"/>
  </mergeCells>
  <conditionalFormatting sqref="L7:Q7">
    <cfRule type="expression" dxfId="2" priority="1">
      <formula>$P$7&lt;=35</formula>
    </cfRule>
    <cfRule type="expression" dxfId="1" priority="3" stopIfTrue="1">
      <formula>$P$7&lt;70</formula>
    </cfRule>
    <cfRule type="expression" dxfId="0" priority="4" stopIfTrue="1">
      <formula>$P$7&gt;=70</formula>
    </cfRule>
  </conditionalFormatting>
  <dataValidations count="1">
    <dataValidation type="list" allowBlank="1" showInputMessage="1" showErrorMessage="1" sqref="L7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Dashboard School</dc:creator>
  <cp:lastModifiedBy>P</cp:lastModifiedBy>
  <dcterms:created xsi:type="dcterms:W3CDTF">2014-01-15T13:02:00Z</dcterms:created>
  <dcterms:modified xsi:type="dcterms:W3CDTF">2016-01-14T14:01:23Z</dcterms:modified>
</cp:coreProperties>
</file>