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CEISMC Data\"/>
    </mc:Choice>
  </mc:AlternateContent>
  <bookViews>
    <workbookView xWindow="0" yWindow="0" windowWidth="28740" windowHeight="111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Z11" i="1" l="1"/>
  <c r="K6" i="1"/>
  <c r="L6" i="1" s="1"/>
  <c r="E9" i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E7" i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E6" i="1"/>
  <c r="F6" i="1" s="1"/>
  <c r="G6" i="1" s="1"/>
  <c r="H6" i="1" s="1"/>
  <c r="I6" i="1" s="1"/>
  <c r="J6" i="1" s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E10" i="1"/>
  <c r="F10" i="1" s="1"/>
  <c r="M6" i="1" l="1"/>
  <c r="N6" i="1" s="1"/>
  <c r="O6" i="1" s="1"/>
  <c r="P6" i="1" s="1"/>
  <c r="Q6" i="1" s="1"/>
  <c r="R6" i="1" s="1"/>
  <c r="S6" i="1" s="1"/>
  <c r="G10" i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</calcChain>
</file>

<file path=xl/sharedStrings.xml><?xml version="1.0" encoding="utf-8"?>
<sst xmlns="http://schemas.openxmlformats.org/spreadsheetml/2006/main" count="12" uniqueCount="12">
  <si>
    <t>Mud</t>
  </si>
  <si>
    <t>Grass</t>
  </si>
  <si>
    <t>Wood</t>
  </si>
  <si>
    <t>Adobe</t>
  </si>
  <si>
    <t>Brick</t>
  </si>
  <si>
    <t>Fiberglass</t>
  </si>
  <si>
    <t>Vacuum Panels</t>
  </si>
  <si>
    <t>Aerogels</t>
  </si>
  <si>
    <t>Linear R</t>
  </si>
  <si>
    <t>Non-linear thickness</t>
  </si>
  <si>
    <t>CM Thickness</t>
  </si>
  <si>
    <t>WHOLE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</si>
</sst>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Effectiveness of Different Insulators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Mud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Sheet1!$D$2:$N$2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Sheet1!$D$3:$N$3</c:f>
              <c:numCache>
                <c:formatCode>General</c:formatCode>
                <c:ptCount val="11"/>
                <c:pt idx="0">
                  <c:v>0.1</c:v>
                </c:pt>
                <c:pt idx="1">
                  <c:v>0.13500000000000001</c:v>
                </c:pt>
                <c:pt idx="2">
                  <c:v>0.17</c:v>
                </c:pt>
                <c:pt idx="3">
                  <c:v>0.20500000000000002</c:v>
                </c:pt>
                <c:pt idx="4">
                  <c:v>0.24000000000000002</c:v>
                </c:pt>
                <c:pt idx="5">
                  <c:v>0.27500000000000002</c:v>
                </c:pt>
                <c:pt idx="6">
                  <c:v>0.31000000000000005</c:v>
                </c:pt>
                <c:pt idx="7">
                  <c:v>0.34500000000000008</c:v>
                </c:pt>
                <c:pt idx="8">
                  <c:v>0.38000000000000012</c:v>
                </c:pt>
                <c:pt idx="9">
                  <c:v>0.39750000000000013</c:v>
                </c:pt>
                <c:pt idx="10">
                  <c:v>0.40625000000000011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Grass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Sheet1!$D$2:$N$2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Sheet1!$D$4:$N$4</c:f>
              <c:numCache>
                <c:formatCode>General</c:formatCode>
                <c:ptCount val="11"/>
                <c:pt idx="0">
                  <c:v>0.1</c:v>
                </c:pt>
                <c:pt idx="1">
                  <c:v>0.1125</c:v>
                </c:pt>
                <c:pt idx="2">
                  <c:v>0.125</c:v>
                </c:pt>
                <c:pt idx="3">
                  <c:v>0.13750000000000001</c:v>
                </c:pt>
                <c:pt idx="4">
                  <c:v>0.15000000000000002</c:v>
                </c:pt>
                <c:pt idx="5">
                  <c:v>0.16250000000000003</c:v>
                </c:pt>
                <c:pt idx="6">
                  <c:v>0.17500000000000004</c:v>
                </c:pt>
                <c:pt idx="7">
                  <c:v>0.18750000000000006</c:v>
                </c:pt>
                <c:pt idx="8">
                  <c:v>0.20000000000000007</c:v>
                </c:pt>
                <c:pt idx="9">
                  <c:v>0.20625000000000007</c:v>
                </c:pt>
                <c:pt idx="10">
                  <c:v>0.20937500000000006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Sheet1!$C$5</c:f>
              <c:strCache>
                <c:ptCount val="1"/>
                <c:pt idx="0">
                  <c:v>Wood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Sheet1!$D$2:$N$2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Sheet1!$D$5:$N$5</c:f>
              <c:numCache>
                <c:formatCode>General</c:formatCode>
                <c:ptCount val="11"/>
                <c:pt idx="0">
                  <c:v>0.1</c:v>
                </c:pt>
                <c:pt idx="1">
                  <c:v>0.125</c:v>
                </c:pt>
                <c:pt idx="2">
                  <c:v>0.15</c:v>
                </c:pt>
                <c:pt idx="3">
                  <c:v>0.17499999999999999</c:v>
                </c:pt>
                <c:pt idx="4">
                  <c:v>0.19999999999999998</c:v>
                </c:pt>
                <c:pt idx="5">
                  <c:v>0.22499999999999998</c:v>
                </c:pt>
                <c:pt idx="6">
                  <c:v>0.24999999999999997</c:v>
                </c:pt>
                <c:pt idx="7">
                  <c:v>0.27499999999999997</c:v>
                </c:pt>
                <c:pt idx="8">
                  <c:v>0.28749999999999998</c:v>
                </c:pt>
                <c:pt idx="9">
                  <c:v>0.29374999999999996</c:v>
                </c:pt>
                <c:pt idx="10">
                  <c:v>0.29687499999999994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Sheet1!$C$6</c:f>
              <c:strCache>
                <c:ptCount val="1"/>
                <c:pt idx="0">
                  <c:v>Adobe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Sheet1!$D$2:$N$2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Sheet1!$D$6:$N$6</c:f>
              <c:numCache>
                <c:formatCode>General</c:formatCode>
                <c:ptCount val="11"/>
                <c:pt idx="0">
                  <c:v>0.1</c:v>
                </c:pt>
                <c:pt idx="1">
                  <c:v>0.16</c:v>
                </c:pt>
                <c:pt idx="2">
                  <c:v>0.22</c:v>
                </c:pt>
                <c:pt idx="3">
                  <c:v>0.28000000000000003</c:v>
                </c:pt>
                <c:pt idx="4">
                  <c:v>0.34</c:v>
                </c:pt>
                <c:pt idx="5">
                  <c:v>0.4</c:v>
                </c:pt>
                <c:pt idx="6">
                  <c:v>0.46</c:v>
                </c:pt>
                <c:pt idx="7">
                  <c:v>0.52</c:v>
                </c:pt>
                <c:pt idx="8">
                  <c:v>0.58000000000000007</c:v>
                </c:pt>
                <c:pt idx="9">
                  <c:v>0.64000000000000012</c:v>
                </c:pt>
                <c:pt idx="10">
                  <c:v>0.67000000000000015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Sheet1!$C$7</c:f>
              <c:strCache>
                <c:ptCount val="1"/>
                <c:pt idx="0">
                  <c:v>Brick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Sheet1!$D$2:$N$2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Sheet1!$D$7:$N$7</c:f>
              <c:numCache>
                <c:formatCode>General</c:formatCode>
                <c:ptCount val="11"/>
                <c:pt idx="0">
                  <c:v>0.1</c:v>
                </c:pt>
                <c:pt idx="1">
                  <c:v>0.14750000000000002</c:v>
                </c:pt>
                <c:pt idx="2">
                  <c:v>0.19500000000000001</c:v>
                </c:pt>
                <c:pt idx="3">
                  <c:v>0.24249999999999999</c:v>
                </c:pt>
                <c:pt idx="4">
                  <c:v>0.28999999999999998</c:v>
                </c:pt>
                <c:pt idx="5">
                  <c:v>0.33749999999999997</c:v>
                </c:pt>
                <c:pt idx="6">
                  <c:v>0.38499999999999995</c:v>
                </c:pt>
                <c:pt idx="7">
                  <c:v>0.43249999999999994</c:v>
                </c:pt>
                <c:pt idx="8">
                  <c:v>0.45624999999999993</c:v>
                </c:pt>
                <c:pt idx="9">
                  <c:v>0.46812499999999996</c:v>
                </c:pt>
                <c:pt idx="10">
                  <c:v>0.47406249999999994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Sheet1!$C$8</c:f>
              <c:strCache>
                <c:ptCount val="1"/>
                <c:pt idx="0">
                  <c:v>Fiberglass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Sheet1!$D$2:$N$2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Sheet1!$D$8:$N$8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0.75</c:v>
                </c:pt>
                <c:pt idx="8">
                  <c:v>0.77500000000000002</c:v>
                </c:pt>
                <c:pt idx="9">
                  <c:v>0.78749999999999998</c:v>
                </c:pt>
                <c:pt idx="10">
                  <c:v>0.79374999999999996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Sheet1!$C$9</c:f>
              <c:strCache>
                <c:ptCount val="1"/>
                <c:pt idx="0">
                  <c:v>Vacuum Panels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Sheet1!$D$2:$N$2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Sheet1!$D$9:$N$9</c:f>
              <c:numCache>
                <c:formatCode>General</c:formatCode>
                <c:ptCount val="11"/>
                <c:pt idx="0">
                  <c:v>0.1</c:v>
                </c:pt>
                <c:pt idx="1">
                  <c:v>0.2475</c:v>
                </c:pt>
                <c:pt idx="2">
                  <c:v>0.39500000000000002</c:v>
                </c:pt>
                <c:pt idx="3">
                  <c:v>0.54249999999999998</c:v>
                </c:pt>
                <c:pt idx="4">
                  <c:v>0.69</c:v>
                </c:pt>
                <c:pt idx="5">
                  <c:v>0.83749999999999991</c:v>
                </c:pt>
                <c:pt idx="6">
                  <c:v>0.91124999999999989</c:v>
                </c:pt>
                <c:pt idx="7">
                  <c:v>0.94812499999999988</c:v>
                </c:pt>
                <c:pt idx="8">
                  <c:v>0.96656249999999988</c:v>
                </c:pt>
                <c:pt idx="9">
                  <c:v>0.97578124999999993</c:v>
                </c:pt>
                <c:pt idx="10">
                  <c:v>0.98039062499999996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Sheet1!$C$10</c:f>
              <c:strCache>
                <c:ptCount val="1"/>
                <c:pt idx="0">
                  <c:v>Aerogels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Sheet1!$D$2:$N$2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Sheet1!$D$10:$N$10</c:f>
              <c:numCache>
                <c:formatCode>General</c:formatCode>
                <c:ptCount val="11"/>
                <c:pt idx="0">
                  <c:v>0.1</c:v>
                </c:pt>
                <c:pt idx="1">
                  <c:v>0.32500000000000001</c:v>
                </c:pt>
                <c:pt idx="2">
                  <c:v>0.55000000000000004</c:v>
                </c:pt>
                <c:pt idx="3">
                  <c:v>0.77500000000000002</c:v>
                </c:pt>
                <c:pt idx="4">
                  <c:v>0.88750000000000007</c:v>
                </c:pt>
                <c:pt idx="5">
                  <c:v>0.94375000000000009</c:v>
                </c:pt>
                <c:pt idx="6">
                  <c:v>0.97187500000000004</c:v>
                </c:pt>
                <c:pt idx="7">
                  <c:v>0.98593750000000002</c:v>
                </c:pt>
                <c:pt idx="8">
                  <c:v>0.99296875000000007</c:v>
                </c:pt>
                <c:pt idx="9">
                  <c:v>0.99648437500000009</c:v>
                </c:pt>
                <c:pt idx="10">
                  <c:v>0.99824218750000004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Sheet1!$C$11</c:f>
              <c:strCache>
                <c:ptCount val="1"/>
                <c:pt idx="0">
                  <c:v>WHOLE VILLAGE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>
              <a:glow rad="101600">
                <a:schemeClr val="accent6">
                  <a:satMod val="175000"/>
                  <a:alpha val="40000"/>
                </a:schemeClr>
              </a:glow>
              <a:outerShdw blurRad="50800" dist="38100" dir="5400000" sx="1000" sy="1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>
                <a:glow rad="101600">
                  <a:schemeClr val="accent6">
                    <a:satMod val="175000"/>
                    <a:alpha val="40000"/>
                  </a:schemeClr>
                </a:glow>
                <a:outerShdw blurRad="50800" dist="38100" dir="5400000" sx="1000" sy="1000" algn="t" rotWithShape="0">
                  <a:prstClr val="black">
                    <a:alpha val="40000"/>
                  </a:prstClr>
                </a:outerShdw>
              </a:effectLst>
            </c:spPr>
          </c:marker>
          <c:xVal>
            <c:numRef>
              <c:f>Sheet1!$D$2:$N$2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Sheet1!$D$11:$N$11</c:f>
              <c:numCache>
                <c:formatCode>General</c:formatCode>
                <c:ptCount val="11"/>
                <c:pt idx="0">
                  <c:v>0.52170000000000005</c:v>
                </c:pt>
                <c:pt idx="1">
                  <c:v>0.52170000000000005</c:v>
                </c:pt>
                <c:pt idx="2">
                  <c:v>0.52170000000000005</c:v>
                </c:pt>
                <c:pt idx="3">
                  <c:v>0.52170000000000005</c:v>
                </c:pt>
                <c:pt idx="4">
                  <c:v>0.52170000000000005</c:v>
                </c:pt>
                <c:pt idx="5">
                  <c:v>0.52170000000000005</c:v>
                </c:pt>
                <c:pt idx="6">
                  <c:v>0.52170000000000005</c:v>
                </c:pt>
                <c:pt idx="7">
                  <c:v>0.52170000000000005</c:v>
                </c:pt>
                <c:pt idx="8">
                  <c:v>0.52170000000000005</c:v>
                </c:pt>
                <c:pt idx="9">
                  <c:v>0.52170000000000005</c:v>
                </c:pt>
                <c:pt idx="10">
                  <c:v>0.52170000000000005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240736"/>
        <c:axId val="355241128"/>
      </c:scatterChart>
      <c:valAx>
        <c:axId val="3552407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cm thickness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41128"/>
        <c:crosses val="autoZero"/>
        <c:crossBetween val="midCat"/>
      </c:valAx>
      <c:valAx>
        <c:axId val="35524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Heat</a:t>
                </a:r>
                <a:r>
                  <a:rPr lang="en-US" baseline="0"/>
                  <a:t> Retained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4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268062</xdr:colOff>
      <xdr:row>13</xdr:row>
      <xdr:rowOff>92528</xdr:rowOff>
    </xdr:from>
    <xdr:to>
      <xdr:col>19</xdr:col>
      <xdr:colOff>95251</xdr:colOff>
      <xdr:row>48</xdr:row>
      <xdr:rowOff>149678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N5" sqref="N5"/>
    </sheetView>
  </sheetViews>
  <sheetFormatPr defaultRowHeight="15" x14ac:dyDescent="0.25"/>
  <cols>
    <col min="1" max="1" width="12.140625" customWidth="1"/>
    <col min="3" max="3" width="15.140625" customWidth="1"/>
  </cols>
  <sheetData>
    <row r="1" spans="1:26" x14ac:dyDescent="0.25">
      <c r="D1" s="3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6" ht="42" customHeight="1" x14ac:dyDescent="0.25">
      <c r="A2" s="2" t="s">
        <v>9</v>
      </c>
      <c r="B2" t="s">
        <v>8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</row>
    <row r="3" spans="1:26" x14ac:dyDescent="0.25">
      <c r="A3">
        <v>8</v>
      </c>
      <c r="B3">
        <v>3.5000000000000003E-2</v>
      </c>
      <c r="C3" t="s">
        <v>0</v>
      </c>
      <c r="D3" s="1">
        <v>0.1</v>
      </c>
      <c r="E3" s="1">
        <f t="shared" ref="E3:L9" si="0">D3+$B3</f>
        <v>0.13500000000000001</v>
      </c>
      <c r="F3" s="1">
        <f t="shared" si="0"/>
        <v>0.17</v>
      </c>
      <c r="G3" s="1">
        <f t="shared" si="0"/>
        <v>0.20500000000000002</v>
      </c>
      <c r="H3" s="1">
        <f t="shared" si="0"/>
        <v>0.24000000000000002</v>
      </c>
      <c r="I3" s="1">
        <f t="shared" si="0"/>
        <v>0.27500000000000002</v>
      </c>
      <c r="J3" s="1">
        <f t="shared" si="0"/>
        <v>0.31000000000000005</v>
      </c>
      <c r="K3" s="1">
        <f t="shared" si="0"/>
        <v>0.34500000000000008</v>
      </c>
      <c r="L3">
        <f t="shared" ref="L3:S5" si="1">K3+$B3*(0.5)^(L$2-$A3)</f>
        <v>0.38000000000000012</v>
      </c>
      <c r="M3">
        <f t="shared" si="1"/>
        <v>0.39750000000000013</v>
      </c>
      <c r="N3">
        <f t="shared" si="1"/>
        <v>0.40625000000000011</v>
      </c>
      <c r="O3">
        <f t="shared" si="1"/>
        <v>0.41062500000000013</v>
      </c>
      <c r="P3">
        <f t="shared" si="1"/>
        <v>0.41281250000000014</v>
      </c>
      <c r="Q3">
        <f t="shared" si="1"/>
        <v>0.41390625000000014</v>
      </c>
      <c r="R3">
        <f t="shared" si="1"/>
        <v>0.41445312500000014</v>
      </c>
      <c r="S3">
        <f t="shared" si="1"/>
        <v>0.41472656250000012</v>
      </c>
    </row>
    <row r="4" spans="1:26" x14ac:dyDescent="0.25">
      <c r="A4">
        <v>8</v>
      </c>
      <c r="B4">
        <v>1.2500000000000001E-2</v>
      </c>
      <c r="C4" t="s">
        <v>1</v>
      </c>
      <c r="D4" s="1">
        <v>0.1</v>
      </c>
      <c r="E4" s="1">
        <f t="shared" si="0"/>
        <v>0.1125</v>
      </c>
      <c r="F4" s="1">
        <f t="shared" si="0"/>
        <v>0.125</v>
      </c>
      <c r="G4" s="1">
        <f t="shared" si="0"/>
        <v>0.13750000000000001</v>
      </c>
      <c r="H4" s="1">
        <f t="shared" si="0"/>
        <v>0.15000000000000002</v>
      </c>
      <c r="I4" s="1">
        <f t="shared" si="0"/>
        <v>0.16250000000000003</v>
      </c>
      <c r="J4" s="1">
        <f t="shared" si="0"/>
        <v>0.17500000000000004</v>
      </c>
      <c r="K4" s="1">
        <f t="shared" si="0"/>
        <v>0.18750000000000006</v>
      </c>
      <c r="L4">
        <f t="shared" si="1"/>
        <v>0.20000000000000007</v>
      </c>
      <c r="M4">
        <f t="shared" si="1"/>
        <v>0.20625000000000007</v>
      </c>
      <c r="N4">
        <f t="shared" si="1"/>
        <v>0.20937500000000006</v>
      </c>
      <c r="O4">
        <f t="shared" si="1"/>
        <v>0.21093750000000006</v>
      </c>
      <c r="P4">
        <f t="shared" si="1"/>
        <v>0.21171875000000007</v>
      </c>
      <c r="Q4">
        <f t="shared" si="1"/>
        <v>0.21210937500000007</v>
      </c>
      <c r="R4">
        <f t="shared" si="1"/>
        <v>0.21230468750000006</v>
      </c>
      <c r="S4">
        <f t="shared" si="1"/>
        <v>0.21240234375000006</v>
      </c>
    </row>
    <row r="5" spans="1:26" x14ac:dyDescent="0.25">
      <c r="A5">
        <v>7</v>
      </c>
      <c r="B5">
        <v>2.5000000000000001E-2</v>
      </c>
      <c r="C5" t="s">
        <v>2</v>
      </c>
      <c r="D5" s="1">
        <v>0.1</v>
      </c>
      <c r="E5" s="1">
        <f t="shared" si="0"/>
        <v>0.125</v>
      </c>
      <c r="F5" s="1">
        <f t="shared" si="0"/>
        <v>0.15</v>
      </c>
      <c r="G5" s="1">
        <f t="shared" si="0"/>
        <v>0.17499999999999999</v>
      </c>
      <c r="H5" s="1">
        <f t="shared" si="0"/>
        <v>0.19999999999999998</v>
      </c>
      <c r="I5" s="1">
        <f t="shared" si="0"/>
        <v>0.22499999999999998</v>
      </c>
      <c r="J5" s="1">
        <f t="shared" si="0"/>
        <v>0.24999999999999997</v>
      </c>
      <c r="K5">
        <f>J5+$B5*(0.5)^(K$2-$A5)</f>
        <v>0.27499999999999997</v>
      </c>
      <c r="L5">
        <f t="shared" si="1"/>
        <v>0.28749999999999998</v>
      </c>
      <c r="M5">
        <f t="shared" si="1"/>
        <v>0.29374999999999996</v>
      </c>
      <c r="N5">
        <f t="shared" si="1"/>
        <v>0.29687499999999994</v>
      </c>
      <c r="O5">
        <f t="shared" si="1"/>
        <v>0.29843749999999997</v>
      </c>
      <c r="P5">
        <f t="shared" si="1"/>
        <v>0.29921874999999998</v>
      </c>
      <c r="Q5">
        <f t="shared" si="1"/>
        <v>0.29960937499999996</v>
      </c>
      <c r="R5">
        <f t="shared" si="1"/>
        <v>0.29980468749999994</v>
      </c>
      <c r="S5">
        <f t="shared" si="1"/>
        <v>0.29990234374999997</v>
      </c>
    </row>
    <row r="6" spans="1:26" x14ac:dyDescent="0.25">
      <c r="A6">
        <v>9</v>
      </c>
      <c r="B6">
        <v>0.06</v>
      </c>
      <c r="C6" t="s">
        <v>3</v>
      </c>
      <c r="D6" s="1">
        <v>0.1</v>
      </c>
      <c r="E6" s="1">
        <f t="shared" si="0"/>
        <v>0.16</v>
      </c>
      <c r="F6" s="1">
        <f t="shared" si="0"/>
        <v>0.22</v>
      </c>
      <c r="G6" s="1">
        <f t="shared" si="0"/>
        <v>0.28000000000000003</v>
      </c>
      <c r="H6" s="1">
        <f t="shared" si="0"/>
        <v>0.34</v>
      </c>
      <c r="I6" s="1">
        <f t="shared" si="0"/>
        <v>0.4</v>
      </c>
      <c r="J6" s="1">
        <f t="shared" si="0"/>
        <v>0.46</v>
      </c>
      <c r="K6" s="1">
        <f t="shared" si="0"/>
        <v>0.52</v>
      </c>
      <c r="L6" s="1">
        <f t="shared" si="0"/>
        <v>0.58000000000000007</v>
      </c>
      <c r="M6">
        <f t="shared" ref="M6:S6" si="2">L6+$B6*(0.5)^(M$2-$A6)</f>
        <v>0.64000000000000012</v>
      </c>
      <c r="N6">
        <f t="shared" si="2"/>
        <v>0.67000000000000015</v>
      </c>
      <c r="O6">
        <f t="shared" si="2"/>
        <v>0.68500000000000016</v>
      </c>
      <c r="P6">
        <f t="shared" si="2"/>
        <v>0.69250000000000012</v>
      </c>
      <c r="Q6">
        <f t="shared" si="2"/>
        <v>0.69625000000000015</v>
      </c>
      <c r="R6">
        <f t="shared" si="2"/>
        <v>0.69812500000000011</v>
      </c>
      <c r="S6">
        <f t="shared" si="2"/>
        <v>0.69906250000000014</v>
      </c>
    </row>
    <row r="7" spans="1:26" x14ac:dyDescent="0.25">
      <c r="A7">
        <v>7</v>
      </c>
      <c r="B7">
        <v>4.7500000000000001E-2</v>
      </c>
      <c r="C7" t="s">
        <v>4</v>
      </c>
      <c r="D7" s="1">
        <v>0.1</v>
      </c>
      <c r="E7" s="1">
        <f t="shared" si="0"/>
        <v>0.14750000000000002</v>
      </c>
      <c r="F7" s="1">
        <f t="shared" si="0"/>
        <v>0.19500000000000001</v>
      </c>
      <c r="G7" s="1">
        <f t="shared" si="0"/>
        <v>0.24249999999999999</v>
      </c>
      <c r="H7" s="1">
        <f t="shared" si="0"/>
        <v>0.28999999999999998</v>
      </c>
      <c r="I7" s="1">
        <f t="shared" si="0"/>
        <v>0.33749999999999997</v>
      </c>
      <c r="J7" s="1">
        <f t="shared" si="0"/>
        <v>0.38499999999999995</v>
      </c>
      <c r="K7">
        <f t="shared" ref="J7:S8" si="3">J7+$B7*(0.5)^(K$2-$A7)</f>
        <v>0.43249999999999994</v>
      </c>
      <c r="L7">
        <f t="shared" si="3"/>
        <v>0.45624999999999993</v>
      </c>
      <c r="M7">
        <f t="shared" si="3"/>
        <v>0.46812499999999996</v>
      </c>
      <c r="N7">
        <f t="shared" si="3"/>
        <v>0.47406249999999994</v>
      </c>
      <c r="O7">
        <f t="shared" si="3"/>
        <v>0.47703124999999996</v>
      </c>
      <c r="P7">
        <f t="shared" si="3"/>
        <v>0.47851562499999994</v>
      </c>
      <c r="Q7">
        <f t="shared" si="3"/>
        <v>0.47925781249999994</v>
      </c>
      <c r="R7">
        <f t="shared" si="3"/>
        <v>0.47962890624999993</v>
      </c>
      <c r="S7">
        <f t="shared" si="3"/>
        <v>0.47981445312499993</v>
      </c>
    </row>
    <row r="8" spans="1:26" x14ac:dyDescent="0.25">
      <c r="A8">
        <v>6</v>
      </c>
      <c r="B8">
        <v>0.1</v>
      </c>
      <c r="C8" t="s">
        <v>5</v>
      </c>
      <c r="D8" s="1">
        <v>0.1</v>
      </c>
      <c r="E8" s="1">
        <f t="shared" si="0"/>
        <v>0.2</v>
      </c>
      <c r="F8" s="1">
        <f t="shared" si="0"/>
        <v>0.30000000000000004</v>
      </c>
      <c r="G8" s="1">
        <f t="shared" si="0"/>
        <v>0.4</v>
      </c>
      <c r="H8" s="1">
        <f t="shared" si="0"/>
        <v>0.5</v>
      </c>
      <c r="I8" s="1">
        <f t="shared" si="0"/>
        <v>0.6</v>
      </c>
      <c r="J8">
        <f t="shared" si="3"/>
        <v>0.7</v>
      </c>
      <c r="K8">
        <f t="shared" si="3"/>
        <v>0.75</v>
      </c>
      <c r="L8">
        <f t="shared" si="3"/>
        <v>0.77500000000000002</v>
      </c>
      <c r="M8">
        <f t="shared" si="3"/>
        <v>0.78749999999999998</v>
      </c>
      <c r="N8">
        <f t="shared" si="3"/>
        <v>0.79374999999999996</v>
      </c>
      <c r="O8">
        <f t="shared" si="3"/>
        <v>0.796875</v>
      </c>
      <c r="P8">
        <f t="shared" si="3"/>
        <v>0.79843750000000002</v>
      </c>
      <c r="Q8">
        <f t="shared" si="3"/>
        <v>0.79921874999999998</v>
      </c>
      <c r="R8">
        <f t="shared" si="3"/>
        <v>0.79960937499999996</v>
      </c>
      <c r="S8">
        <f t="shared" si="3"/>
        <v>0.7998046875</v>
      </c>
    </row>
    <row r="9" spans="1:26" x14ac:dyDescent="0.25">
      <c r="A9">
        <v>5</v>
      </c>
      <c r="B9">
        <v>0.14749999999999999</v>
      </c>
      <c r="C9" t="s">
        <v>6</v>
      </c>
      <c r="D9" s="1">
        <v>0.1</v>
      </c>
      <c r="E9" s="1">
        <f t="shared" si="0"/>
        <v>0.2475</v>
      </c>
      <c r="F9" s="1">
        <f t="shared" si="0"/>
        <v>0.39500000000000002</v>
      </c>
      <c r="G9" s="1">
        <f t="shared" si="0"/>
        <v>0.54249999999999998</v>
      </c>
      <c r="H9" s="1">
        <f t="shared" si="0"/>
        <v>0.69</v>
      </c>
      <c r="I9">
        <f>H9+$B9*(0.5)^(I$2-$A9)</f>
        <v>0.83749999999999991</v>
      </c>
      <c r="J9">
        <f t="shared" ref="J9:S9" si="4">I9+$B9*(0.5)^(J$2-$A9)</f>
        <v>0.91124999999999989</v>
      </c>
      <c r="K9">
        <f t="shared" si="4"/>
        <v>0.94812499999999988</v>
      </c>
      <c r="L9">
        <f t="shared" si="4"/>
        <v>0.96656249999999988</v>
      </c>
      <c r="M9">
        <f t="shared" si="4"/>
        <v>0.97578124999999993</v>
      </c>
      <c r="N9">
        <f t="shared" si="4"/>
        <v>0.98039062499999996</v>
      </c>
      <c r="O9">
        <f t="shared" si="4"/>
        <v>0.98269531249999997</v>
      </c>
      <c r="P9">
        <f t="shared" si="4"/>
        <v>0.98384765624999992</v>
      </c>
      <c r="Q9">
        <f t="shared" si="4"/>
        <v>0.98442382812499996</v>
      </c>
      <c r="R9">
        <f t="shared" si="4"/>
        <v>0.98471191406249992</v>
      </c>
      <c r="S9">
        <f t="shared" si="4"/>
        <v>0.98485595703124995</v>
      </c>
    </row>
    <row r="10" spans="1:26" x14ac:dyDescent="0.25">
      <c r="A10">
        <v>3</v>
      </c>
      <c r="B10">
        <v>0.22500000000000001</v>
      </c>
      <c r="C10" t="s">
        <v>7</v>
      </c>
      <c r="D10" s="1">
        <v>0.1</v>
      </c>
      <c r="E10" s="1">
        <f>D10+$B10</f>
        <v>0.32500000000000001</v>
      </c>
      <c r="F10" s="1">
        <f t="shared" ref="F10:G10" si="5">E10+$B10</f>
        <v>0.55000000000000004</v>
      </c>
      <c r="G10" s="1">
        <f t="shared" si="5"/>
        <v>0.77500000000000002</v>
      </c>
      <c r="H10">
        <f>G10+$B10*(0.5)^(H$2-$A10)</f>
        <v>0.88750000000000007</v>
      </c>
      <c r="I10">
        <f t="shared" ref="I10:S10" si="6">H10+$B10*(0.5)^(I$2-$A10)</f>
        <v>0.94375000000000009</v>
      </c>
      <c r="J10">
        <f t="shared" si="6"/>
        <v>0.97187500000000004</v>
      </c>
      <c r="K10">
        <f t="shared" si="6"/>
        <v>0.98593750000000002</v>
      </c>
      <c r="L10">
        <f t="shared" si="6"/>
        <v>0.99296875000000007</v>
      </c>
      <c r="M10">
        <f t="shared" si="6"/>
        <v>0.99648437500000009</v>
      </c>
      <c r="N10">
        <f t="shared" si="6"/>
        <v>0.99824218750000004</v>
      </c>
      <c r="O10">
        <f t="shared" si="6"/>
        <v>0.99912109375000002</v>
      </c>
      <c r="P10">
        <f t="shared" si="6"/>
        <v>0.99956054687500007</v>
      </c>
      <c r="Q10">
        <f t="shared" si="6"/>
        <v>0.99978027343750009</v>
      </c>
      <c r="R10">
        <f t="shared" si="6"/>
        <v>0.99989013671875004</v>
      </c>
      <c r="S10">
        <f t="shared" si="6"/>
        <v>0.99994506835937502</v>
      </c>
    </row>
    <row r="11" spans="1:26" x14ac:dyDescent="0.25">
      <c r="C11" t="s">
        <v>11</v>
      </c>
      <c r="D11" s="1">
        <v>0.52170000000000005</v>
      </c>
      <c r="E11" s="1">
        <v>0.52170000000000005</v>
      </c>
      <c r="F11" s="1">
        <v>0.52170000000000005</v>
      </c>
      <c r="G11" s="1">
        <v>0.52170000000000005</v>
      </c>
      <c r="H11" s="1">
        <v>0.52170000000000005</v>
      </c>
      <c r="I11" s="1">
        <v>0.52170000000000005</v>
      </c>
      <c r="J11" s="1">
        <v>0.52170000000000005</v>
      </c>
      <c r="K11" s="1">
        <v>0.52170000000000005</v>
      </c>
      <c r="L11" s="1">
        <v>0.52170000000000005</v>
      </c>
      <c r="M11" s="1">
        <v>0.52170000000000005</v>
      </c>
      <c r="N11" s="1">
        <v>0.52170000000000005</v>
      </c>
      <c r="O11" s="1">
        <v>0.52170000000000005</v>
      </c>
      <c r="P11" s="1">
        <v>0.52170000000000005</v>
      </c>
      <c r="Q11" s="1">
        <v>0.52170000000000005</v>
      </c>
      <c r="R11" s="1">
        <v>0.52170000000000005</v>
      </c>
      <c r="S11" s="1">
        <v>0.52170000000000005</v>
      </c>
      <c r="Z11">
        <f>120/23</f>
        <v>5.2173913043478262</v>
      </c>
    </row>
    <row r="12" spans="1:26" x14ac:dyDescent="0.25">
      <c r="B12">
        <v>0.1</v>
      </c>
      <c r="K12">
        <f>A69</f>
        <v>0</v>
      </c>
    </row>
  </sheetData>
  <mergeCells count="1">
    <mergeCell ref="D1: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Helms</dc:creator>
  <cp:lastModifiedBy>Michael Helms</cp:lastModifiedBy>
  <dcterms:created xsi:type="dcterms:W3CDTF">2015-12-28T19:56:14Z</dcterms:created>
  <dcterms:modified xsi:type="dcterms:W3CDTF">2015-12-29T19:06:19Z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dbca3317-cf2d-4d3f-b174-4fc3144820f4</vt:lpwstr>
  </property>
</Properties>
</file>